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4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AZ98" i="31"/>
  <c r="AZ94"/>
  <c r="AZ86"/>
  <c r="AZ82"/>
  <c r="AZ78"/>
  <c r="AZ74"/>
  <c r="AZ66"/>
  <c r="AZ62"/>
  <c r="AZ54"/>
  <c r="AZ50"/>
  <c r="AZ46"/>
  <c r="AZ42"/>
  <c r="AZ34"/>
  <c r="AZ30"/>
  <c r="AZ22"/>
  <c r="AZ18"/>
  <c r="AZ14"/>
  <c r="AZ10"/>
  <c r="AZ89" i="5"/>
  <c r="AZ73"/>
  <c r="AZ57"/>
  <c r="AZ41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BW97"/>
  <c r="AZ97" s="1"/>
  <c r="BW96"/>
  <c r="AZ96" s="1"/>
  <c r="BW95"/>
  <c r="AZ95" s="1"/>
  <c r="BW94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BW85"/>
  <c r="AZ85" s="1"/>
  <c r="BW84"/>
  <c r="AZ84" s="1"/>
  <c r="BW83"/>
  <c r="AZ83" s="1"/>
  <c r="BW82"/>
  <c r="BW81"/>
  <c r="AZ81" s="1"/>
  <c r="BW80"/>
  <c r="AZ80" s="1"/>
  <c r="BW79"/>
  <c r="AZ79" s="1"/>
  <c r="BW78"/>
  <c r="BW77"/>
  <c r="AZ77" s="1"/>
  <c r="BW76"/>
  <c r="AZ76" s="1"/>
  <c r="BW75"/>
  <c r="AZ75" s="1"/>
  <c r="BW74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BW65"/>
  <c r="AZ65" s="1"/>
  <c r="BW64"/>
  <c r="AZ64" s="1"/>
  <c r="BW63"/>
  <c r="AZ63" s="1"/>
  <c r="BW62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BW53"/>
  <c r="AZ53" s="1"/>
  <c r="BW52"/>
  <c r="AZ52" s="1"/>
  <c r="BW51"/>
  <c r="AZ51" s="1"/>
  <c r="BW50"/>
  <c r="BW49"/>
  <c r="AZ49" s="1"/>
  <c r="BW48"/>
  <c r="AZ48" s="1"/>
  <c r="BW47"/>
  <c r="AZ47" s="1"/>
  <c r="BW46"/>
  <c r="BW45"/>
  <c r="AZ45" s="1"/>
  <c r="BW44"/>
  <c r="AZ44" s="1"/>
  <c r="BW43"/>
  <c r="AZ43" s="1"/>
  <c r="BW42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BW33"/>
  <c r="AZ33" s="1"/>
  <c r="BW32"/>
  <c r="AZ32" s="1"/>
  <c r="BW31"/>
  <c r="AZ31" s="1"/>
  <c r="BW30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BW21"/>
  <c r="AZ21" s="1"/>
  <c r="BW20"/>
  <c r="AZ20" s="1"/>
  <c r="BW19"/>
  <c r="AZ19" s="1"/>
  <c r="BW18"/>
  <c r="BW17"/>
  <c r="AZ17" s="1"/>
  <c r="BW16"/>
  <c r="AZ16" s="1"/>
  <c r="BW15"/>
  <c r="AZ15" s="1"/>
  <c r="BW14"/>
  <c r="BW13"/>
  <c r="AZ13" s="1"/>
  <c r="BW12"/>
  <c r="AZ12" s="1"/>
  <c r="BW11"/>
  <c r="AZ11" s="1"/>
  <c r="BW10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N99" s="1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Z3"/>
  <c r="Y3"/>
  <c r="AJ99"/>
  <c r="AM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N99" s="1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AA7" i="63" s="1"/>
  <c r="X8" i="14"/>
  <c r="Y8"/>
  <c r="Z8"/>
  <c r="AA8"/>
  <c r="AB8"/>
  <c r="AC8"/>
  <c r="X9"/>
  <c r="Y9"/>
  <c r="Z9"/>
  <c r="AA9"/>
  <c r="AB9"/>
  <c r="AC9"/>
  <c r="AA9" i="63" s="1"/>
  <c r="X10" i="14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AA15" i="63" s="1"/>
  <c r="X16" i="14"/>
  <c r="Y16"/>
  <c r="Z16"/>
  <c r="AA16"/>
  <c r="AB16"/>
  <c r="AC16"/>
  <c r="X17"/>
  <c r="Y17"/>
  <c r="Z17"/>
  <c r="AA17"/>
  <c r="AB17"/>
  <c r="AC17"/>
  <c r="AA17" i="63" s="1"/>
  <c r="X18" i="14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AA23" i="63" s="1"/>
  <c r="X24" i="14"/>
  <c r="Y24"/>
  <c r="Z24"/>
  <c r="AA24"/>
  <c r="AB24"/>
  <c r="AC24"/>
  <c r="X25"/>
  <c r="Y25"/>
  <c r="Z25"/>
  <c r="AA25"/>
  <c r="AB25"/>
  <c r="AC25"/>
  <c r="AA25" i="63" s="1"/>
  <c r="X26" i="14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AA31" i="63" s="1"/>
  <c r="X32" i="14"/>
  <c r="Y32"/>
  <c r="Z32"/>
  <c r="AA32"/>
  <c r="AB32"/>
  <c r="AC32"/>
  <c r="X33"/>
  <c r="Y33"/>
  <c r="Z33"/>
  <c r="AA33"/>
  <c r="AB33"/>
  <c r="AC33"/>
  <c r="AA33" i="63" s="1"/>
  <c r="X34" i="1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AA39" i="63" s="1"/>
  <c r="X40" i="14"/>
  <c r="Y40"/>
  <c r="Z40"/>
  <c r="AA40"/>
  <c r="AB40"/>
  <c r="AC40"/>
  <c r="X41"/>
  <c r="Y41"/>
  <c r="Z41"/>
  <c r="AA41"/>
  <c r="AB41"/>
  <c r="AC41"/>
  <c r="AA41" i="63" s="1"/>
  <c r="X42" i="14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AA47" i="63" s="1"/>
  <c r="X48" i="14"/>
  <c r="Y48"/>
  <c r="Z48"/>
  <c r="AA48"/>
  <c r="AB48"/>
  <c r="AC48"/>
  <c r="X49"/>
  <c r="Y49"/>
  <c r="Z49"/>
  <c r="AA49"/>
  <c r="AB49"/>
  <c r="AC49"/>
  <c r="AA49" i="63" s="1"/>
  <c r="X50" i="14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AA55" i="63" s="1"/>
  <c r="X56" i="14"/>
  <c r="Y56"/>
  <c r="Z56"/>
  <c r="AA56"/>
  <c r="AB56"/>
  <c r="AC56"/>
  <c r="X57"/>
  <c r="Y57"/>
  <c r="Z57"/>
  <c r="AA57"/>
  <c r="AB57"/>
  <c r="AC57"/>
  <c r="AA57" i="63" s="1"/>
  <c r="X58" i="14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AA63" i="63" s="1"/>
  <c r="X64" i="14"/>
  <c r="Y64"/>
  <c r="Z64"/>
  <c r="AA64"/>
  <c r="AB64"/>
  <c r="AC64"/>
  <c r="X65"/>
  <c r="Y65"/>
  <c r="Z65"/>
  <c r="AA65"/>
  <c r="AB65"/>
  <c r="AC65"/>
  <c r="AA65" i="63" s="1"/>
  <c r="X66" i="14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AA71" i="63" s="1"/>
  <c r="X72" i="14"/>
  <c r="Y72"/>
  <c r="Z72"/>
  <c r="AA72"/>
  <c r="AB72"/>
  <c r="AC72"/>
  <c r="X73"/>
  <c r="Y73"/>
  <c r="Z73"/>
  <c r="AA73"/>
  <c r="AB73"/>
  <c r="AC73"/>
  <c r="AA73" i="63" s="1"/>
  <c r="X74" i="1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AA79" i="63" s="1"/>
  <c r="X80" i="14"/>
  <c r="Y80"/>
  <c r="Z80"/>
  <c r="AA80"/>
  <c r="AB80"/>
  <c r="AC80"/>
  <c r="X81"/>
  <c r="Y81"/>
  <c r="Z81"/>
  <c r="AA81"/>
  <c r="AB81"/>
  <c r="AC81"/>
  <c r="AA81" i="63" s="1"/>
  <c r="X82" i="14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AA87" i="63" s="1"/>
  <c r="X88" i="14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AA93" i="63" s="1"/>
  <c r="X94" i="1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B7"/>
  <c r="Y8"/>
  <c r="Z8"/>
  <c r="AA8"/>
  <c r="AB8"/>
  <c r="Y9"/>
  <c r="Z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B15"/>
  <c r="Y16"/>
  <c r="Z16"/>
  <c r="AA16"/>
  <c r="AB16"/>
  <c r="Y17"/>
  <c r="Z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B23"/>
  <c r="Y24"/>
  <c r="Z24"/>
  <c r="AA24"/>
  <c r="AB24"/>
  <c r="Y25"/>
  <c r="Z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B31"/>
  <c r="Y32"/>
  <c r="Z32"/>
  <c r="AA32"/>
  <c r="AB32"/>
  <c r="Y33"/>
  <c r="Z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B39"/>
  <c r="Y40"/>
  <c r="Z40"/>
  <c r="AA40"/>
  <c r="AB40"/>
  <c r="Y41"/>
  <c r="Z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B47"/>
  <c r="Y48"/>
  <c r="Z48"/>
  <c r="AA48"/>
  <c r="AB48"/>
  <c r="Y49"/>
  <c r="Z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B55"/>
  <c r="Y56"/>
  <c r="Z56"/>
  <c r="AA56"/>
  <c r="AB56"/>
  <c r="Y57"/>
  <c r="Z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B63"/>
  <c r="Y64"/>
  <c r="Z64"/>
  <c r="AA64"/>
  <c r="AB64"/>
  <c r="Y65"/>
  <c r="Z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B71"/>
  <c r="Y72"/>
  <c r="Z72"/>
  <c r="AA72"/>
  <c r="AB72"/>
  <c r="Y73"/>
  <c r="Z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B79"/>
  <c r="Y80"/>
  <c r="Z80"/>
  <c r="AA80"/>
  <c r="AB80"/>
  <c r="Y81"/>
  <c r="Z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B5"/>
  <c r="Y6"/>
  <c r="Z6"/>
  <c r="AA6"/>
  <c r="AB6"/>
  <c r="Y7"/>
  <c r="Z7"/>
  <c r="Y8"/>
  <c r="Z8"/>
  <c r="AA8"/>
  <c r="Y9"/>
  <c r="Z9"/>
  <c r="AB9"/>
  <c r="Y10"/>
  <c r="Z10"/>
  <c r="AA10"/>
  <c r="AB10"/>
  <c r="Y11"/>
  <c r="Z11"/>
  <c r="Y12"/>
  <c r="Z12"/>
  <c r="AA12"/>
  <c r="Y13"/>
  <c r="Z13"/>
  <c r="AB13"/>
  <c r="Y14"/>
  <c r="Z14"/>
  <c r="AA14"/>
  <c r="AB14"/>
  <c r="Y15"/>
  <c r="Z15"/>
  <c r="Y16"/>
  <c r="Z16"/>
  <c r="AA16"/>
  <c r="Y17"/>
  <c r="Z17"/>
  <c r="AB17"/>
  <c r="Y18"/>
  <c r="Z18"/>
  <c r="AA18"/>
  <c r="AB18"/>
  <c r="Y19"/>
  <c r="Z19"/>
  <c r="Y20"/>
  <c r="Z20"/>
  <c r="AA20"/>
  <c r="Y21"/>
  <c r="Z21"/>
  <c r="AB21"/>
  <c r="Y22"/>
  <c r="Z22"/>
  <c r="AA22"/>
  <c r="AB22"/>
  <c r="Y23"/>
  <c r="Z23"/>
  <c r="Y24"/>
  <c r="Z24"/>
  <c r="AA24"/>
  <c r="Y25"/>
  <c r="Z25"/>
  <c r="AB25"/>
  <c r="Y26"/>
  <c r="Z26"/>
  <c r="AA26"/>
  <c r="AB26"/>
  <c r="Y27"/>
  <c r="Z27"/>
  <c r="Y28"/>
  <c r="Z28"/>
  <c r="AA28"/>
  <c r="Y29"/>
  <c r="Z29"/>
  <c r="AB29"/>
  <c r="Y30"/>
  <c r="Z30"/>
  <c r="AA30"/>
  <c r="AB30"/>
  <c r="Y31"/>
  <c r="Z31"/>
  <c r="Y32"/>
  <c r="Z32"/>
  <c r="AA32"/>
  <c r="Y33"/>
  <c r="Z33"/>
  <c r="AB33"/>
  <c r="Y34"/>
  <c r="Z34"/>
  <c r="AA34"/>
  <c r="AB34"/>
  <c r="Y35"/>
  <c r="Z35"/>
  <c r="Y36"/>
  <c r="Z36"/>
  <c r="AA36"/>
  <c r="Y37"/>
  <c r="Z37"/>
  <c r="AB37"/>
  <c r="Y38"/>
  <c r="Z38"/>
  <c r="AA38"/>
  <c r="AB38"/>
  <c r="Y39"/>
  <c r="Z39"/>
  <c r="Y40"/>
  <c r="Z40"/>
  <c r="AA40"/>
  <c r="Y41"/>
  <c r="Z41"/>
  <c r="AB41"/>
  <c r="Y42"/>
  <c r="Z42"/>
  <c r="AA42"/>
  <c r="AB42"/>
  <c r="Y43"/>
  <c r="Z43"/>
  <c r="Y44"/>
  <c r="Z44"/>
  <c r="AA44"/>
  <c r="Y45"/>
  <c r="Z45"/>
  <c r="AB45"/>
  <c r="Y46"/>
  <c r="Z46"/>
  <c r="AA46"/>
  <c r="AB46"/>
  <c r="Y47"/>
  <c r="Z47"/>
  <c r="Y48"/>
  <c r="Z48"/>
  <c r="AA48"/>
  <c r="Y49"/>
  <c r="Z49"/>
  <c r="AB49"/>
  <c r="Y50"/>
  <c r="Z50"/>
  <c r="AA50"/>
  <c r="AB50"/>
  <c r="Y51"/>
  <c r="Z51"/>
  <c r="Y52"/>
  <c r="Z52"/>
  <c r="AA52"/>
  <c r="Y53"/>
  <c r="Z53"/>
  <c r="AB53"/>
  <c r="Y54"/>
  <c r="Z54"/>
  <c r="AA54"/>
  <c r="AB54"/>
  <c r="Y55"/>
  <c r="Z55"/>
  <c r="Y56"/>
  <c r="Z56"/>
  <c r="AA56"/>
  <c r="Y57"/>
  <c r="Z57"/>
  <c r="AB57"/>
  <c r="Y58"/>
  <c r="Z58"/>
  <c r="AA58"/>
  <c r="AB58"/>
  <c r="Y59"/>
  <c r="Z59"/>
  <c r="Y60"/>
  <c r="Z60"/>
  <c r="AA60"/>
  <c r="Y61"/>
  <c r="Z61"/>
  <c r="AB61"/>
  <c r="Y62"/>
  <c r="Z62"/>
  <c r="AA62"/>
  <c r="AB62"/>
  <c r="Y63"/>
  <c r="Z63"/>
  <c r="Y64"/>
  <c r="Z64"/>
  <c r="AA64"/>
  <c r="Y65"/>
  <c r="Z65"/>
  <c r="AB65"/>
  <c r="Y66"/>
  <c r="Z66"/>
  <c r="AA66"/>
  <c r="AB66"/>
  <c r="Y67"/>
  <c r="Z67"/>
  <c r="Y68"/>
  <c r="Z68"/>
  <c r="AA68"/>
  <c r="Y69"/>
  <c r="Z69"/>
  <c r="AB69"/>
  <c r="Y70"/>
  <c r="Z70"/>
  <c r="AA70"/>
  <c r="AB70"/>
  <c r="Y71"/>
  <c r="Z71"/>
  <c r="Y72"/>
  <c r="Z72"/>
  <c r="AA72"/>
  <c r="Y73"/>
  <c r="Z73"/>
  <c r="AB73"/>
  <c r="Y74"/>
  <c r="Z74"/>
  <c r="AA74"/>
  <c r="AB74"/>
  <c r="Y75"/>
  <c r="Z75"/>
  <c r="Y76"/>
  <c r="Z76"/>
  <c r="AA76"/>
  <c r="Y77"/>
  <c r="Z77"/>
  <c r="AB77"/>
  <c r="Y78"/>
  <c r="Z78"/>
  <c r="AA78"/>
  <c r="AB78"/>
  <c r="Y79"/>
  <c r="Z79"/>
  <c r="Y80"/>
  <c r="Z80"/>
  <c r="AA80"/>
  <c r="Y81"/>
  <c r="Z81"/>
  <c r="AB81"/>
  <c r="Y82"/>
  <c r="Z82"/>
  <c r="AA82"/>
  <c r="AB82"/>
  <c r="Y83"/>
  <c r="Z83"/>
  <c r="Y84"/>
  <c r="Z84"/>
  <c r="AA84"/>
  <c r="Y85"/>
  <c r="Z85"/>
  <c r="AB85"/>
  <c r="Y86"/>
  <c r="Z86"/>
  <c r="AA86"/>
  <c r="AB86"/>
  <c r="Y87"/>
  <c r="Z87"/>
  <c r="Y88"/>
  <c r="Z88"/>
  <c r="AA88"/>
  <c r="Y89"/>
  <c r="Z89"/>
  <c r="AB89"/>
  <c r="Y90"/>
  <c r="Z90"/>
  <c r="AA90"/>
  <c r="AB90"/>
  <c r="Y91"/>
  <c r="Z91"/>
  <c r="Y92"/>
  <c r="Z92"/>
  <c r="AA92"/>
  <c r="Y93"/>
  <c r="Z93"/>
  <c r="AB93"/>
  <c r="Y94"/>
  <c r="Z94"/>
  <c r="AA94"/>
  <c r="AB94"/>
  <c r="Y95"/>
  <c r="Z95"/>
  <c r="Y96"/>
  <c r="Z96"/>
  <c r="AA96"/>
  <c r="Y97"/>
  <c r="Z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9" l="1"/>
  <c r="AL99" i="24"/>
  <c r="AO99"/>
  <c r="AB97" i="63"/>
  <c r="AB93"/>
  <c r="AB93" i="61"/>
  <c r="AB89" i="63"/>
  <c r="AB89" i="61"/>
  <c r="AB85" i="63"/>
  <c r="AB81"/>
  <c r="AB81" i="61"/>
  <c r="AB77" i="63"/>
  <c r="AB77" i="61"/>
  <c r="AB73" i="63"/>
  <c r="AB73" i="61"/>
  <c r="AB69" i="63"/>
  <c r="AA97" i="62"/>
  <c r="AA95"/>
  <c r="AA93"/>
  <c r="AA91"/>
  <c r="AA89"/>
  <c r="AA87"/>
  <c r="AA85"/>
  <c r="AA83"/>
  <c r="AA81"/>
  <c r="AA79"/>
  <c r="AA77"/>
  <c r="AA75"/>
  <c r="AA73"/>
  <c r="AA71"/>
  <c r="AA69"/>
  <c r="AA67"/>
  <c r="AA65"/>
  <c r="AA63"/>
  <c r="AA61"/>
  <c r="AA59"/>
  <c r="AA57"/>
  <c r="AA55"/>
  <c r="AA53"/>
  <c r="AA51"/>
  <c r="AA49"/>
  <c r="AA47"/>
  <c r="AA45"/>
  <c r="AA43"/>
  <c r="AA41"/>
  <c r="AA39"/>
  <c r="AA37"/>
  <c r="AA35"/>
  <c r="AA33"/>
  <c r="AA31"/>
  <c r="AA29"/>
  <c r="AA27"/>
  <c r="AA25"/>
  <c r="AA23"/>
  <c r="AA21"/>
  <c r="AA19"/>
  <c r="AA17"/>
  <c r="AA15"/>
  <c r="AA13"/>
  <c r="AA11"/>
  <c r="AA9"/>
  <c r="AA7"/>
  <c r="AA5"/>
  <c r="AB98" i="61"/>
  <c r="AB94"/>
  <c r="AB90"/>
  <c r="AB82"/>
  <c r="AB78" i="63"/>
  <c r="AB78" i="61"/>
  <c r="AB74" i="63"/>
  <c r="AB74" i="61"/>
  <c r="AB70" i="63"/>
  <c r="AB70" i="61"/>
  <c r="AB66" i="63"/>
  <c r="AB66" i="61"/>
  <c r="AB62" i="63"/>
  <c r="AB58"/>
  <c r="AB58" i="61"/>
  <c r="AB54" i="63"/>
  <c r="AB50"/>
  <c r="AB50" i="61"/>
  <c r="AB46" i="63"/>
  <c r="AB42"/>
  <c r="AB42" i="61"/>
  <c r="AB38" i="63"/>
  <c r="AB38" i="61"/>
  <c r="AB34" i="63"/>
  <c r="AB34" i="61"/>
  <c r="AB30" i="63"/>
  <c r="AB30" i="61"/>
  <c r="AB26" i="63"/>
  <c r="AB26" i="61"/>
  <c r="AB22" i="63"/>
  <c r="AB22" i="61"/>
  <c r="AB82" i="63"/>
  <c r="AB60" i="62"/>
  <c r="AB69" i="61"/>
  <c r="AB86"/>
  <c r="AB62"/>
  <c r="AB54"/>
  <c r="AB46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F59" s="1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L6" i="66" s="1"/>
  <c r="P6" s="1"/>
  <c r="E6" i="58" s="1"/>
  <c r="C7" i="39"/>
  <c r="C8"/>
  <c r="C9"/>
  <c r="C10"/>
  <c r="L10" i="66" s="1"/>
  <c r="P10" s="1"/>
  <c r="E10" i="58" s="1"/>
  <c r="C11" i="39"/>
  <c r="C12"/>
  <c r="C13"/>
  <c r="C14"/>
  <c r="L14" i="66" s="1"/>
  <c r="P14" s="1"/>
  <c r="E14" i="58" s="1"/>
  <c r="C15" i="39"/>
  <c r="C16"/>
  <c r="C17"/>
  <c r="C18"/>
  <c r="L18" i="66" s="1"/>
  <c r="P18" s="1"/>
  <c r="E18" i="58" s="1"/>
  <c r="C19" i="39"/>
  <c r="C20"/>
  <c r="C21"/>
  <c r="C22"/>
  <c r="L22" i="66" s="1"/>
  <c r="P22" s="1"/>
  <c r="E22" i="58" s="1"/>
  <c r="C23" i="39"/>
  <c r="C24"/>
  <c r="C25"/>
  <c r="C26"/>
  <c r="L26" i="66" s="1"/>
  <c r="P26" s="1"/>
  <c r="E26" i="58" s="1"/>
  <c r="C27" i="39"/>
  <c r="C28"/>
  <c r="C29"/>
  <c r="C30"/>
  <c r="L30" i="66" s="1"/>
  <c r="P30" s="1"/>
  <c r="E30" i="58" s="1"/>
  <c r="C31" i="39"/>
  <c r="C32"/>
  <c r="C33"/>
  <c r="C34"/>
  <c r="L34" i="66" s="1"/>
  <c r="P34" s="1"/>
  <c r="E34" i="58" s="1"/>
  <c r="C35" i="39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L44" i="66" s="1"/>
  <c r="N44" s="1"/>
  <c r="E44" i="57" s="1"/>
  <c r="C45" i="39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K44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K34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K30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K2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K22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K18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K14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K10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K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79" i="58" l="1"/>
  <c r="F23"/>
  <c r="B99"/>
  <c r="F69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V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V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V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V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O92" i="65"/>
  <c r="D92" i="56" s="1"/>
  <c r="G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V13" s="1"/>
  <c r="M14" i="65"/>
  <c r="D14" i="55" s="1"/>
  <c r="G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G58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92"/>
  <c r="V76"/>
  <c r="V14" i="55"/>
  <c r="U99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O95" s="1"/>
  <c r="N4" i="56"/>
  <c r="N8"/>
  <c r="N12"/>
  <c r="N16"/>
  <c r="N20"/>
  <c r="N24"/>
  <c r="O24" s="1"/>
  <c r="N28"/>
  <c r="O28" s="1"/>
  <c r="N32"/>
  <c r="N36"/>
  <c r="O36" s="1"/>
  <c r="N40"/>
  <c r="N44"/>
  <c r="O44" s="1"/>
  <c r="N48"/>
  <c r="O48" s="1"/>
  <c r="N52"/>
  <c r="O52" s="1"/>
  <c r="N55"/>
  <c r="O55" s="1"/>
  <c r="N56"/>
  <c r="O56" s="1"/>
  <c r="N59"/>
  <c r="N60"/>
  <c r="O60" s="1"/>
  <c r="N63"/>
  <c r="O63" s="1"/>
  <c r="N64"/>
  <c r="O64" s="1"/>
  <c r="N67"/>
  <c r="O67" s="1"/>
  <c r="N68"/>
  <c r="N71"/>
  <c r="O71" s="1"/>
  <c r="N72"/>
  <c r="O72" s="1"/>
  <c r="N75"/>
  <c r="O75" s="1"/>
  <c r="N76"/>
  <c r="O76" s="1"/>
  <c r="N79"/>
  <c r="O79" s="1"/>
  <c r="N80"/>
  <c r="O80" s="1"/>
  <c r="N83"/>
  <c r="N84"/>
  <c r="O84" s="1"/>
  <c r="N87"/>
  <c r="O87" s="1"/>
  <c r="N88"/>
  <c r="O88" s="1"/>
  <c r="N91"/>
  <c r="N92"/>
  <c r="O92" s="1"/>
  <c r="N95"/>
  <c r="N96"/>
  <c r="O96" s="1"/>
  <c r="I99"/>
  <c r="N81"/>
  <c r="O81" s="1"/>
  <c r="N82"/>
  <c r="N85"/>
  <c r="O85" s="1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O13"/>
  <c r="V48"/>
  <c r="O48"/>
  <c r="V4"/>
  <c r="O4"/>
  <c r="V9"/>
  <c r="V32"/>
  <c r="O32"/>
  <c r="V40"/>
  <c r="V59"/>
  <c r="V24"/>
  <c r="V43"/>
  <c r="O43"/>
  <c r="O87"/>
  <c r="V10" i="56"/>
  <c r="V19"/>
  <c r="O19"/>
  <c r="V24"/>
  <c r="V35"/>
  <c r="O35"/>
  <c r="V51"/>
  <c r="O51"/>
  <c r="N8" i="55"/>
  <c r="F9"/>
  <c r="I99"/>
  <c r="M99"/>
  <c r="G10"/>
  <c r="N12"/>
  <c r="F13"/>
  <c r="N28"/>
  <c r="O28" s="1"/>
  <c r="F29"/>
  <c r="N44"/>
  <c r="O44" s="1"/>
  <c r="F45"/>
  <c r="N60"/>
  <c r="O60" s="1"/>
  <c r="F61"/>
  <c r="O64"/>
  <c r="O72"/>
  <c r="O80"/>
  <c r="O92"/>
  <c r="O13" i="56"/>
  <c r="O29"/>
  <c r="O45"/>
  <c r="O65"/>
  <c r="O73"/>
  <c r="V3" i="55"/>
  <c r="V15" i="56"/>
  <c r="O15"/>
  <c r="V31"/>
  <c r="O31"/>
  <c r="V36"/>
  <c r="V47"/>
  <c r="O47"/>
  <c r="V52"/>
  <c r="O54"/>
  <c r="V59"/>
  <c r="V67"/>
  <c r="V75"/>
  <c r="V78"/>
  <c r="V91"/>
  <c r="V12" i="55"/>
  <c r="V28"/>
  <c r="V44"/>
  <c r="V60"/>
  <c r="V95"/>
  <c r="V11" i="56"/>
  <c r="O11"/>
  <c r="V27"/>
  <c r="O27"/>
  <c r="O32"/>
  <c r="V32"/>
  <c r="V43"/>
  <c r="O43"/>
  <c r="V48"/>
  <c r="B99" i="55"/>
  <c r="F3"/>
  <c r="K99"/>
  <c r="O3"/>
  <c r="F5"/>
  <c r="G18"/>
  <c r="O19"/>
  <c r="N20"/>
  <c r="O20" s="1"/>
  <c r="F21"/>
  <c r="N36"/>
  <c r="O36" s="1"/>
  <c r="F37"/>
  <c r="O51"/>
  <c r="N52"/>
  <c r="O52" s="1"/>
  <c r="F53"/>
  <c r="O68"/>
  <c r="O76"/>
  <c r="O84"/>
  <c r="O5" i="56"/>
  <c r="O21"/>
  <c r="O37"/>
  <c r="O53"/>
  <c r="O61"/>
  <c r="O69"/>
  <c r="O77"/>
  <c r="V7"/>
  <c r="V23"/>
  <c r="O23"/>
  <c r="V28"/>
  <c r="V39"/>
  <c r="O39"/>
  <c r="V44"/>
  <c r="V55"/>
  <c r="V63"/>
  <c r="V71"/>
  <c r="V79"/>
  <c r="V95"/>
  <c r="O95"/>
  <c r="O44" i="57"/>
  <c r="J99" i="55"/>
  <c r="O7"/>
  <c r="N24"/>
  <c r="O24" s="1"/>
  <c r="N40"/>
  <c r="O40" s="1"/>
  <c r="N56"/>
  <c r="O63"/>
  <c r="O71"/>
  <c r="O96"/>
  <c r="O25" i="58"/>
  <c r="O41"/>
  <c r="V54"/>
  <c r="V63" i="55"/>
  <c r="V67"/>
  <c r="V71"/>
  <c r="V75"/>
  <c r="V79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33"/>
  <c r="V46"/>
  <c r="V78"/>
  <c r="V94"/>
  <c r="V97"/>
  <c r="N3" i="56"/>
  <c r="G88" i="57"/>
  <c r="N90"/>
  <c r="F91"/>
  <c r="K99" i="58"/>
  <c r="U99"/>
  <c r="F9"/>
  <c r="F17"/>
  <c r="V26"/>
  <c r="O26"/>
  <c r="V42"/>
  <c r="V58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6" i="55" l="1"/>
  <c r="O66"/>
  <c r="O30"/>
  <c r="O50" i="56"/>
  <c r="V18"/>
  <c r="O30"/>
  <c r="V94" i="55"/>
  <c r="O98" i="56"/>
  <c r="O90"/>
  <c r="O82"/>
  <c r="O90" i="55"/>
  <c r="O82"/>
  <c r="O74"/>
  <c r="O17"/>
  <c r="O78" i="56"/>
  <c r="O70"/>
  <c r="O66"/>
  <c r="O62"/>
  <c r="O46"/>
  <c r="O42"/>
  <c r="O26"/>
  <c r="O22"/>
  <c r="O10"/>
  <c r="O6"/>
  <c r="O9" i="58"/>
  <c r="V66" i="56"/>
  <c r="V70"/>
  <c r="V74" i="55"/>
  <c r="V42" i="56"/>
  <c r="V26"/>
  <c r="O66" i="58"/>
  <c r="O42"/>
  <c r="O45"/>
  <c r="O22" i="55"/>
  <c r="O11"/>
  <c r="O74" i="56"/>
  <c r="O58"/>
  <c r="O38"/>
  <c r="O14"/>
  <c r="V34"/>
  <c r="V62"/>
  <c r="V22"/>
  <c r="V6"/>
  <c r="V98" i="55"/>
  <c r="O38"/>
  <c r="O94" i="56"/>
  <c r="O86"/>
  <c r="O86" i="55"/>
  <c r="O78"/>
  <c r="O70"/>
  <c r="O6" i="58"/>
  <c r="G43"/>
  <c r="V43" s="1"/>
  <c r="O91" i="55"/>
  <c r="O74" i="58"/>
  <c r="O93"/>
  <c r="O77"/>
  <c r="O61"/>
  <c r="O37"/>
  <c r="O21"/>
  <c r="O59" i="56"/>
  <c r="E99"/>
  <c r="G4"/>
  <c r="V4" s="1"/>
  <c r="O25"/>
  <c r="O56" i="55"/>
  <c r="O62"/>
  <c r="O83" i="56"/>
  <c r="O40"/>
  <c r="G8"/>
  <c r="V8" s="1"/>
  <c r="O91"/>
  <c r="V91" i="55"/>
  <c r="G54"/>
  <c r="V54" s="1"/>
  <c r="O35"/>
  <c r="O16"/>
  <c r="O12"/>
  <c r="O9"/>
  <c r="E99"/>
  <c r="D99"/>
  <c r="V93" i="58"/>
  <c r="V77"/>
  <c r="O53"/>
  <c r="O29"/>
  <c r="O14"/>
  <c r="O4" i="57"/>
  <c r="G91" i="58"/>
  <c r="O91" s="1"/>
  <c r="G75"/>
  <c r="O65"/>
  <c r="G59"/>
  <c r="O57"/>
  <c r="G27"/>
  <c r="O22"/>
  <c r="O17"/>
  <c r="E99"/>
  <c r="G11"/>
  <c r="V11" s="1"/>
  <c r="O81"/>
  <c r="V74"/>
  <c r="D99"/>
  <c r="G25" i="57"/>
  <c r="V25" s="1"/>
  <c r="G9"/>
  <c r="V9" s="1"/>
  <c r="O56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" i="57" l="1"/>
  <c r="O43" i="58"/>
  <c r="O56"/>
  <c r="O4" i="56"/>
  <c r="O8"/>
  <c r="O12"/>
  <c r="O54" i="55"/>
  <c r="O49"/>
  <c r="O11" i="58"/>
  <c r="V45" i="57"/>
  <c r="O25"/>
  <c r="V91" i="58"/>
  <c r="O75"/>
  <c r="V75"/>
  <c r="O59"/>
  <c r="V59"/>
  <c r="O27"/>
  <c r="V27"/>
  <c r="O61" i="57"/>
  <c r="V53"/>
  <c r="O21"/>
  <c r="O77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40"/>
  <c r="CG47"/>
  <c r="CG95"/>
  <c r="DA7"/>
  <c r="CO93"/>
  <c r="CT95"/>
  <c r="DA95"/>
  <c r="BY66"/>
  <c r="DB95"/>
  <c r="DB63"/>
  <c r="DB42"/>
  <c r="DB37"/>
  <c r="DB33"/>
  <c r="DB29"/>
  <c r="DB25"/>
  <c r="BR99"/>
  <c r="DB3"/>
  <c r="BT96"/>
  <c r="BT32"/>
  <c r="BT28"/>
  <c r="BT24"/>
  <c r="BT8"/>
  <c r="CZ97"/>
  <c r="CZ6"/>
  <c r="BM96"/>
  <c r="DI96" s="1"/>
  <c r="E96" i="40" s="1"/>
  <c r="CV4" i="54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DG67" s="1"/>
  <c r="C67" i="40" s="1"/>
  <c r="AY24" i="54"/>
  <c r="AP99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DG80" s="1"/>
  <c r="C80" i="40" s="1"/>
  <c r="BF80" i="54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DI30" s="1"/>
  <c r="E30" i="40" s="1"/>
  <c r="AR34" i="5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BT43"/>
  <c r="DA4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I94" s="1"/>
  <c r="E94" i="40" s="1"/>
  <c r="BM97" i="54"/>
  <c r="BM35"/>
  <c r="BM38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BM25"/>
  <c r="BM29"/>
  <c r="DI29" s="1"/>
  <c r="E29" i="40" s="1"/>
  <c r="BM33" i="54"/>
  <c r="BM81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DI92" s="1"/>
  <c r="E92" i="40" s="1"/>
  <c r="BM98" i="54"/>
  <c r="DI98" s="1"/>
  <c r="E98" i="40" s="1"/>
  <c r="BF9" i="54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BF92"/>
  <c r="DJ92"/>
  <c r="F92" i="40" s="1"/>
  <c r="BF97" i="54"/>
  <c r="DH97" s="1"/>
  <c r="D97" i="40" s="1"/>
  <c r="DI5" i="54"/>
  <c r="E5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DH63" s="1"/>
  <c r="D63" i="40" s="1"/>
  <c r="BF65" i="54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BF77"/>
  <c r="BF79"/>
  <c r="DH79" s="1"/>
  <c r="D79" i="40" s="1"/>
  <c r="BF82" i="54"/>
  <c r="BF84"/>
  <c r="BF89"/>
  <c r="BF93"/>
  <c r="BF95"/>
  <c r="BF98"/>
  <c r="DH98" s="1"/>
  <c r="D98" i="40" s="1"/>
  <c r="AY4" i="54"/>
  <c r="AY6"/>
  <c r="AY8"/>
  <c r="AY9"/>
  <c r="AY15"/>
  <c r="DG15" s="1"/>
  <c r="C15" i="40" s="1"/>
  <c r="DI15" i="54"/>
  <c r="E15" i="40" s="1"/>
  <c r="AY17" i="54"/>
  <c r="DG17" s="1"/>
  <c r="C17" i="40" s="1"/>
  <c r="AY19" i="54"/>
  <c r="DI19"/>
  <c r="E19" i="40" s="1"/>
  <c r="DJ19" i="54"/>
  <c r="F19" i="40" s="1"/>
  <c r="AY29" i="54"/>
  <c r="DH29"/>
  <c r="D29" i="40" s="1"/>
  <c r="AY32" i="54"/>
  <c r="DG32" s="1"/>
  <c r="C32" i="40" s="1"/>
  <c r="DH32" i="54"/>
  <c r="D32" i="40" s="1"/>
  <c r="AY40" i="54"/>
  <c r="CE40"/>
  <c r="AY45"/>
  <c r="AY47"/>
  <c r="DG47" s="1"/>
  <c r="C47" i="40" s="1"/>
  <c r="AY48" i="54"/>
  <c r="DG48" s="1"/>
  <c r="C48" i="40" s="1"/>
  <c r="AY58" i="54"/>
  <c r="AY62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DG95" s="1"/>
  <c r="C95" i="40" s="1"/>
  <c r="AY97" i="54"/>
  <c r="AY22"/>
  <c r="AY25"/>
  <c r="DJ25"/>
  <c r="F25" i="40" s="1"/>
  <c r="AY28" i="54"/>
  <c r="DJ28"/>
  <c r="F28" i="40" s="1"/>
  <c r="AY31" i="54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G61" s="1"/>
  <c r="C61" i="40" s="1"/>
  <c r="DJ61" i="54"/>
  <c r="F61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CE89"/>
  <c r="AY91"/>
  <c r="DG91" s="1"/>
  <c r="C91" i="40" s="1"/>
  <c r="AY92" i="54"/>
  <c r="AY94"/>
  <c r="AV99"/>
  <c r="DH10"/>
  <c r="D10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AY26"/>
  <c r="DH26"/>
  <c r="D26" i="40" s="1"/>
  <c r="AY33" i="54"/>
  <c r="DI33"/>
  <c r="E33" i="40" s="1"/>
  <c r="AY38" i="54"/>
  <c r="AY42"/>
  <c r="DG42" s="1"/>
  <c r="C42" i="40" s="1"/>
  <c r="DI42" i="54"/>
  <c r="E42" i="40" s="1"/>
  <c r="AY46" i="54"/>
  <c r="AY55"/>
  <c r="AY64"/>
  <c r="AY68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J45" i="54"/>
  <c r="F45" i="40" s="1"/>
  <c r="AR47" i="54"/>
  <c r="DF47" s="1"/>
  <c r="B47" i="40" s="1"/>
  <c r="DJ47" i="54"/>
  <c r="F47" i="40" s="1"/>
  <c r="AR48" i="54"/>
  <c r="DF48" s="1"/>
  <c r="B48" i="40" s="1"/>
  <c r="DJ48" i="54"/>
  <c r="F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G97" i="54"/>
  <c r="C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G23" i="54"/>
  <c r="C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K6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7" i="54" l="1"/>
  <c r="DD77"/>
  <c r="DD61"/>
  <c r="CW90"/>
  <c r="CW86"/>
  <c r="CW78"/>
  <c r="CW15"/>
  <c r="CW74"/>
  <c r="CW30"/>
  <c r="CP44"/>
  <c r="CI1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C99" s="1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8" l="1"/>
  <c r="F99" i="40"/>
  <c r="G99" s="1"/>
  <c r="AE17" i="29"/>
  <c r="AE99" s="1"/>
  <c r="G16" i="40"/>
  <c r="AE99" i="27"/>
  <c r="AE99" i="26"/>
  <c r="AC7" i="30"/>
  <c r="AD7" s="1"/>
  <c r="AC11"/>
  <c r="AD11" s="1"/>
  <c r="AC15"/>
  <c r="AC19"/>
  <c r="AC23"/>
  <c r="AC27"/>
  <c r="AC31"/>
  <c r="AC35"/>
  <c r="AC39"/>
  <c r="AC43"/>
  <c r="AC47"/>
  <c r="AC51"/>
  <c r="AC55"/>
  <c r="AC59"/>
  <c r="AC63"/>
  <c r="AC67"/>
  <c r="AC71"/>
  <c r="AC75"/>
  <c r="AC79"/>
  <c r="AC83"/>
  <c r="AC87"/>
  <c r="AC91"/>
  <c r="AC95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C36"/>
  <c r="AD36" s="1"/>
  <c r="AC41"/>
  <c r="AD41" s="1"/>
  <c r="AC46"/>
  <c r="AD46" s="1"/>
  <c r="AC52"/>
  <c r="AD52" s="1"/>
  <c r="AC57"/>
  <c r="AD57" s="1"/>
  <c r="AC62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39"/>
  <c r="AD43"/>
  <c r="AD47"/>
  <c r="AD51"/>
  <c r="AD55"/>
  <c r="AD59"/>
  <c r="AD63"/>
  <c r="AD67"/>
  <c r="AD71"/>
  <c r="AD75"/>
  <c r="AD79"/>
  <c r="AD83"/>
  <c r="AD87"/>
  <c r="AD91"/>
  <c r="AD95"/>
  <c r="AD30"/>
  <c r="AD50"/>
  <c r="AD62"/>
  <c r="AD70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N9" i="29" s="1"/>
  <c r="M9" i="53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J17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J19" s="1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G30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J39" s="1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O46" i="14"/>
  <c r="E46" i="62" s="1"/>
  <c r="G46" s="1"/>
  <c r="V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J57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W55"/>
  <c r="Q57"/>
  <c r="S57"/>
  <c r="O56"/>
  <c r="AM55"/>
  <c r="E55" i="61" s="1"/>
  <c r="G55" s="1"/>
  <c r="H59" i="44" l="1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N65" i="26" s="1"/>
  <c r="O65" i="53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O60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J68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N69" i="29" s="1"/>
  <c r="M69" i="53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V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V73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O73" i="14"/>
  <c r="E73" i="6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G101" i="44" l="1"/>
  <c r="H101"/>
  <c r="H102" s="1"/>
  <c r="V96" i="63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<sst xmlns="http://schemas.openxmlformats.org/spreadsheetml/2006/main" count="8038" uniqueCount="535">
  <si>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</si>
  <si>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</si>
  <si>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</si>
  <si>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</si>
  <si>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</si>
  <si>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</si>
  <si>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</si>
  <si>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</si>
  <si>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</si>
  <si>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</si>
  <si>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</si>
  <si>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</si>
  <si>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</si>
  <si>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</si>
  <si>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</si>
  <si>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</si>
  <si>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</si>
  <si>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</si>
  <si>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</si>
  <si>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</si>
  <si>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</si>
  <si>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</si>
  <si>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</si>
  <si>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</si>
  <si>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</si>
  <si>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</si>
  <si>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</si>
  <si>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</si>
  <si>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</si>
  <si>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</si>
  <si>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</si>
  <si>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</si>
  <si>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</si>
  <si>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</si>
  <si>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</si>
  <si>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</si>
  <si>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</si>
  <si>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</si>
  <si>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</si>
  <si>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</si>
  <si>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</si>
  <si>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</si>
  <si>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</si>
  <si>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</si>
  <si>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</si>
  <si>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</si>
  <si>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</si>
  <si>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</si>
  <si>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</si>
  <si>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</si>
  <si>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</si>
  <si>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</si>
  <si>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</si>
  <si>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</si>
  <si>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</si>
  <si>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</si>
  <si>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</si>
  <si>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</si>
  <si>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</si>
  <si>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</si>
  <si>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</si>
  <si>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</si>
  <si>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</si>
  <si>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</si>
  <si>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</si>
  <si>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</si>
  <si>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</si>
  <si>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</si>
  <si>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</si>
  <si>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</si>
  <si>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</si>
  <si>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</si>
  <si>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</si>
  <si>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</si>
  <si>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</si>
  <si>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</si>
  <si>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</si>
  <si>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</si>
  <si>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</si>
  <si>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</si>
  <si>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</si>
  <si>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</si>
  <si>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</si>
  <si>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</si>
  <si>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</si>
  <si>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</si>
  <si>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</si>
  <si>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</si>
  <si>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</si>
  <si>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</si>
  <si>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</si>
  <si>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</si>
  <si>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</si>
  <si>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</si>
  <si>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</si>
  <si>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</si>
  <si>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</si>
  <si>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</si>
  <si>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</si>
  <si>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</si>
  <si>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</si>
  <si>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</si>
  <si>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</si>
  <si>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</si>
  <si>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</si>
  <si>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</si>
  <si>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</si>
  <si>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</si>
  <si>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</si>
  <si>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</si>
  <si>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</si>
  <si>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</si>
  <si>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</si>
  <si>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</si>
  <si>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</si>
  <si>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</si>
  <si>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</si>
  <si>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</si>
  <si>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</si>
  <si>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</si>
  <si>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</si>
  <si>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</si>
  <si>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</si>
  <si>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</si>
  <si>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</si>
  <si>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</si>
  <si>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</si>
  <si>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</si>
  <si>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</si>
  <si>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</si>
  <si>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</si>
  <si>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</si>
  <si>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</si>
  <si>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</si>
  <si>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</si>
  <si>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</si>
  <si>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</si>
  <si>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</si>
  <si>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</si>
  <si>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</si>
  <si>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</si>
  <si>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</si>
  <si>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</si>
  <si>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</si>
  <si>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</si>
  <si>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</si>
  <si>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</si>
  <si>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</si>
  <si>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</si>
  <si>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</si>
  <si>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</si>
  <si>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</si>
  <si>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</si>
  <si>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</si>
  <si>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</si>
  <si>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</si>
  <si>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</si>
  <si>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</si>
  <si>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</si>
  <si>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</si>
  <si>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</si>
  <si>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</si>
  <si>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</si>
  <si>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</si>
  <si>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</si>
  <si>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</si>
  <si>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</si>
  <si>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</si>
  <si>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</si>
  <si>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</si>
  <si>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</si>
  <si>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</si>
  <si>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</si>
  <si>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</si>
  <si>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</si>
  <si>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</si>
  <si>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</si>
  <si>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</si>
  <si>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</si>
  <si>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</si>
  <si>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</si>
  <si>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</si>
  <si>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</si>
  <si>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</si>
  <si>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</si>
  <si>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</si>
  <si>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</si>
  <si>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</si>
  <si>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</si>
  <si>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</si>
  <si>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</si>
  <si>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</si>
  <si>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</si>
  <si>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</si>
  <si>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</si>
  <si>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</si>
  <si>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</si>
  <si>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</si>
  <si>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</si>
  <si>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</si>
  <si>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</si>
  <si>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</si>
  <si>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</si>
  <si>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</si>
  <si>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</si>
  <si>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</si>
  <si>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</si>
  <si>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</si>
  <si>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</si>
  <si>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</si>
  <si>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</si>
  <si>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</si>
  <si>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</si>
  <si>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</si>
  <si>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</si>
  <si>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</si>
  <si>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</si>
  <si>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</si>
  <si>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</si>
  <si>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</si>
  <si>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</si>
  <si>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</si>
  <si>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</si>
  <si>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</si>
  <si>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</si>
  <si>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</si>
  <si>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</si>
  <si>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</si>
  <si>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</si>
  <si>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</si>
  <si>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</si>
  <si>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</si>
  <si>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</si>
  <si>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</si>
  <si>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</si>
  <si>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</si>
  <si>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</si>
  <si>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</si>
  <si>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</si>
  <si>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</si>
  <si>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</si>
  <si>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</si>
  <si>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</si>
  <si>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</si>
  <si>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</si>
  <si>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</si>
  <si>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</si>
  <si>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</si>
  <si>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</si>
  <si>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</si>
  <si>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</si>
  <si>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</si>
  <si>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</si>
  <si>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</si>
  <si>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</si>
  <si>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</si>
  <si>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</si>
  <si>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</si>
  <si>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</si>
  <si>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</si>
  <si>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</si>
  <si>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</si>
  <si>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</si>
  <si>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</si>
  <si>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</si>
  <si>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</si>
  <si>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</si>
  <si>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</si>
  <si>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</si>
  <si>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</si>
  <si>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</si>
  <si>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</si>
  <si>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</si>
  <si>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</si>
  <si>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</si>
  <si>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</si>
  <si>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</si>
  <si>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</si>
  <si>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</si>
  <si>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</si>
  <si>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</si>
  <si>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</si>
  <si>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</si>
  <si>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</si>
  <si>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</si>
  <si>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</si>
  <si>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</si>
  <si>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</si>
  <si>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</si>
  <si>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</si>
  <si>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</si>
  <si>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</si>
  <si>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</si>
  <si>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</si>
  <si>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</si>
  <si>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</si>
  <si>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</si>
  <si>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</si>
  <si>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</si>
  <si>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</si>
  <si>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</si>
  <si>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</si>
  <si>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</si>
  <si>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</si>
  <si>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</si>
  <si>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</si>
  <si>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</si>
  <si>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</si>
  <si>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</si>
  <si>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</si>
  <si>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</si>
  <si>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</si>
  <si>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</si>
  <si>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</si>
  <si>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</si>
  <si>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</si>
  <si>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</si>
  <si>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</si>
  <si>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</si>
  <si>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</si>
  <si>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</si>
  <si>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</si>
  <si>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</si>
  <si>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</si>
  <si>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</si>
  <si>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</si>
  <si>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</si>
  <si>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</si>
  <si>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</si>
  <si>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</si>
  <si>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</si>
  <si>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</si>
  <si>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</si>
  <si>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</si>
  <si>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</si>
  <si>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</si>
  <si>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</si>
  <si>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</si>
  <si>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</si>
  <si>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</si>
  <si>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</si>
  <si>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</si>
  <si>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</si>
  <si>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</si>
  <si>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</si>
  <si>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</si>
  <si>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</si>
  <si>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</si>
  <si>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</si>
  <si>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</si>
  <si>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</si>
  <si>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</si>
  <si>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</si>
  <si>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</si>
  <si>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</si>
  <si>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</si>
  <si>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</si>
  <si>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</si>
  <si>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</si>
  <si>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</si>
  <si>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</si>
  <si>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</si>
  <si>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</si>
  <si>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</si>
  <si>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</si>
  <si>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</si>
  <si>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</si>
  <si>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</si>
  <si>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</si>
  <si>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</si>
  <si>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</si>
  <si>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</si>
  <si>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</si>
  <si>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</si>
  <si>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</si>
  <si>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</si>
  <si>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</si>
  <si>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</si>
  <si>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</si>
  <si>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</si>
  <si>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</si>
  <si>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</si>
  <si>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</si>
  <si>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</si>
  <si>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</si>
  <si>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</si>
  <si>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</si>
  <si>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</si>
  <si>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</si>
  <si>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</si>
  <si>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</si>
  <si>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</si>
  <si>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</si>
  <si>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</si>
  <si>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</si>
  <si>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</si>
  <si>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</si>
  <si>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</si>
  <si>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</si>
  <si>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</si>
  <si>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</si>
  <si>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</si>
  <si>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</si>
  <si>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</si>
  <si>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</si>
  <si>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</si>
  <si>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</si>
  <si>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</si>
  <si>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</si>
  <si>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</si>
  <si>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</si>
  <si>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</si>
  <si>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</si>
  <si>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</si>
  <si>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</si>
  <si>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</si>
  <si>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</si>
  <si>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</si>
  <si>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</si>
  <si>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</si>
  <si>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</si>
  <si>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</si>
  <si>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</si>
  <si>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</si>
  <si>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</si>
  <si>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</si>
  <si>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</si>
  <si>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</si>
  <si>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</si>
  <si>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</si>
  <si>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</si>
  <si>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</si>
  <si>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</si>
  <si>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</si>
  <si>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</si>
  <si>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</si>
  <si>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</si>
  <si>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</si>
  <si>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</si>
  <si>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</si>
  <si>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</si>
  <si>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</si>
  <si>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</si>
  <si>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</si>
  <si>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</si>
  <si>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</si>
  <si>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63IS2022/06/16</t>
  </si>
  <si>
    <t>ANTA_CRF(NR-105)</t>
  </si>
  <si>
    <t>ANTA_GF(NR-105)</t>
  </si>
  <si>
    <t>ANTA_LF(NR-105)</t>
  </si>
  <si>
    <t>ANTA_RF(NR-105)</t>
  </si>
  <si>
    <t>AURY_CRF(NR-105)</t>
  </si>
  <si>
    <t>AURY_GF(NR-105)</t>
  </si>
  <si>
    <t>AURY_LF(NR-105)</t>
  </si>
  <si>
    <t>AURY_RF(NR-105)</t>
  </si>
  <si>
    <t>BRBCL(ER-30)</t>
  </si>
  <si>
    <t>BSIUL(NR-105)</t>
  </si>
  <si>
    <t>CHAMERA1(NR-105)</t>
  </si>
  <si>
    <t>CHAMERA2(NR-105)</t>
  </si>
  <si>
    <t>CHAMERA3(NR-105)</t>
  </si>
  <si>
    <t>DADRI_CRF(NR-105)</t>
  </si>
  <si>
    <t>DADRI_GF(NR-105)</t>
  </si>
  <si>
    <t>DADRI_LF(NR-105)</t>
  </si>
  <si>
    <t>DADRI_RF(NR-105)</t>
  </si>
  <si>
    <t>DADRT2(NR-105)</t>
  </si>
  <si>
    <t>DHAULIGNGA(NR-105)</t>
  </si>
  <si>
    <t>DULHASTI(NR-105)</t>
  </si>
  <si>
    <t>FSTPP I &amp; II(ER-30)</t>
  </si>
  <si>
    <t>JHAJJAR(NR-105)</t>
  </si>
  <si>
    <t>KGSU1AND2(SR-41)</t>
  </si>
  <si>
    <t>KGSU3AND4(SR-41)</t>
  </si>
  <si>
    <t>KHSTPP-II(ER-30)</t>
  </si>
  <si>
    <t>KKNP(SR-41)</t>
  </si>
  <si>
    <t>KOTESHWR(NR-105)</t>
  </si>
  <si>
    <t>KUDGI(SR-41)</t>
  </si>
  <si>
    <t>MAPS(SR-41)</t>
  </si>
  <si>
    <t>NAPP(NR-105)</t>
  </si>
  <si>
    <t>NJPC(NR-105)</t>
  </si>
  <si>
    <t>NLCEXP(SR-41)</t>
  </si>
  <si>
    <t>NLCIIST1(SR-41)</t>
  </si>
  <si>
    <t>NLCIIST2(SR-41)</t>
  </si>
  <si>
    <t>NLCTS2EXP(SR-41)</t>
  </si>
  <si>
    <t>NNTPP(SR-41)</t>
  </si>
  <si>
    <t>NTPL(SR-41)</t>
  </si>
  <si>
    <t>PARBATI3(NR-105)</t>
  </si>
  <si>
    <t>RAPPB(NR-105)</t>
  </si>
  <si>
    <t>RAPPC(NR-105)</t>
  </si>
  <si>
    <t>RIHAND1(NR-105)</t>
  </si>
  <si>
    <t>RIHAND2(NR-105)</t>
  </si>
  <si>
    <t>RIHAND3(NR-105)</t>
  </si>
  <si>
    <t>RSTPSU1TO6(SR-41)</t>
  </si>
  <si>
    <t>RSTPSU7(SR-41)</t>
  </si>
  <si>
    <t>SALAL(NR-105)</t>
  </si>
  <si>
    <t>SASAN(WR-40)</t>
  </si>
  <si>
    <t>SEWA2(NR-105)</t>
  </si>
  <si>
    <t>SIMHST2(SR-41)</t>
  </si>
  <si>
    <t>SINGRAULI(NR-105)</t>
  </si>
  <si>
    <t>SINGRAULI_HYDRO(NR-105)</t>
  </si>
  <si>
    <t>TALA(ER-30)</t>
  </si>
  <si>
    <t>TALST2(SR-41)</t>
  </si>
  <si>
    <t>TANAKPUR(NR-105)</t>
  </si>
  <si>
    <t>TEHRI(NR-105)</t>
  </si>
  <si>
    <t>UNCHAHAR1(NR-105)</t>
  </si>
  <si>
    <t>UNCHAHAR2(NR-105)</t>
  </si>
  <si>
    <t>UNCHAHAR3(NR-105)</t>
  </si>
  <si>
    <t>UNCHAHAR4(NR-105)</t>
  </si>
  <si>
    <t>URI(NR-105)</t>
  </si>
  <si>
    <t>URI2(NR-105)</t>
  </si>
  <si>
    <t>VALLURNTECL(SR-41)</t>
  </si>
  <si>
    <t>SHPPBPL</t>
  </si>
  <si>
    <t>VSPL-RAJ</t>
  </si>
  <si>
    <t>JSWEL</t>
  </si>
  <si>
    <t>MSEDCL</t>
  </si>
  <si>
    <t>JHABUA_IPP</t>
  </si>
  <si>
    <t>HP</t>
  </si>
  <si>
    <t>SPDC-JK</t>
  </si>
  <si>
    <t>Teesta_III</t>
  </si>
  <si>
    <t>TATA_POWER_HALDIA</t>
  </si>
  <si>
    <t>JPL</t>
  </si>
  <si>
    <t>TANGEDCO</t>
  </si>
  <si>
    <t>KSK_MAHANADI</t>
  </si>
  <si>
    <t>SAINJ</t>
  </si>
  <si>
    <t>KSEB</t>
  </si>
  <si>
    <t>SEILP2</t>
  </si>
  <si>
    <t>Meghalaya_Ben</t>
  </si>
  <si>
    <t>Manipur_Ben</t>
  </si>
  <si>
    <t>GBHHPL</t>
  </si>
  <si>
    <t>ITCWIND</t>
  </si>
  <si>
    <t>HP-GOVT</t>
  </si>
  <si>
    <t>GEE_HP</t>
  </si>
  <si>
    <t>APNRL</t>
  </si>
  <si>
    <t>CHANJUII</t>
  </si>
  <si>
    <t>JPNIGRIE_JNSTPP</t>
  </si>
  <si>
    <t>JPL-2</t>
  </si>
  <si>
    <t>TS1PL_BKN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</si>
</sst>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" fontId="0" fillId="0" borderId="29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120</v>
          </cell>
          <cell r="C5">
            <v>0</v>
          </cell>
          <cell r="D5">
            <v>180</v>
          </cell>
          <cell r="E5">
            <v>0</v>
          </cell>
          <cell r="H5">
            <v>120</v>
          </cell>
          <cell r="I5">
            <v>0</v>
          </cell>
          <cell r="J5">
            <v>145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180</v>
          </cell>
          <cell r="E6">
            <v>0</v>
          </cell>
          <cell r="H6">
            <v>120</v>
          </cell>
          <cell r="I6">
            <v>0</v>
          </cell>
          <cell r="J6">
            <v>145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180</v>
          </cell>
          <cell r="E7">
            <v>0</v>
          </cell>
          <cell r="H7">
            <v>120</v>
          </cell>
          <cell r="I7">
            <v>0</v>
          </cell>
          <cell r="J7">
            <v>145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180</v>
          </cell>
          <cell r="E8">
            <v>0</v>
          </cell>
          <cell r="H8">
            <v>120</v>
          </cell>
          <cell r="I8">
            <v>0</v>
          </cell>
          <cell r="J8">
            <v>145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180</v>
          </cell>
          <cell r="E9">
            <v>0</v>
          </cell>
          <cell r="H9">
            <v>120</v>
          </cell>
          <cell r="I9">
            <v>0</v>
          </cell>
          <cell r="J9">
            <v>145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180</v>
          </cell>
          <cell r="E10">
            <v>0</v>
          </cell>
          <cell r="H10">
            <v>120</v>
          </cell>
          <cell r="I10">
            <v>0</v>
          </cell>
          <cell r="J10">
            <v>145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180</v>
          </cell>
          <cell r="E11">
            <v>0</v>
          </cell>
          <cell r="H11">
            <v>120</v>
          </cell>
          <cell r="I11">
            <v>0</v>
          </cell>
          <cell r="J11">
            <v>145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180</v>
          </cell>
          <cell r="E12">
            <v>0</v>
          </cell>
          <cell r="H12">
            <v>120</v>
          </cell>
          <cell r="I12">
            <v>0</v>
          </cell>
          <cell r="J12">
            <v>150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180</v>
          </cell>
          <cell r="E13">
            <v>0</v>
          </cell>
          <cell r="H13">
            <v>120</v>
          </cell>
          <cell r="I13">
            <v>0</v>
          </cell>
          <cell r="J13">
            <v>150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180</v>
          </cell>
          <cell r="E14">
            <v>0</v>
          </cell>
          <cell r="H14">
            <v>120</v>
          </cell>
          <cell r="I14">
            <v>0</v>
          </cell>
          <cell r="J14">
            <v>150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180</v>
          </cell>
          <cell r="E15">
            <v>0</v>
          </cell>
          <cell r="H15">
            <v>120</v>
          </cell>
          <cell r="I15">
            <v>0</v>
          </cell>
          <cell r="J15">
            <v>150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180</v>
          </cell>
          <cell r="E16">
            <v>0</v>
          </cell>
          <cell r="H16">
            <v>120</v>
          </cell>
          <cell r="I16">
            <v>0</v>
          </cell>
          <cell r="J16">
            <v>150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180</v>
          </cell>
          <cell r="E17">
            <v>0</v>
          </cell>
          <cell r="H17">
            <v>120</v>
          </cell>
          <cell r="I17">
            <v>0</v>
          </cell>
          <cell r="J17">
            <v>150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180</v>
          </cell>
          <cell r="E18">
            <v>0</v>
          </cell>
          <cell r="H18">
            <v>120</v>
          </cell>
          <cell r="I18">
            <v>0</v>
          </cell>
          <cell r="J18">
            <v>150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180</v>
          </cell>
          <cell r="E19">
            <v>0</v>
          </cell>
          <cell r="H19">
            <v>120</v>
          </cell>
          <cell r="I19">
            <v>0</v>
          </cell>
          <cell r="J19">
            <v>150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180</v>
          </cell>
          <cell r="E20">
            <v>0</v>
          </cell>
          <cell r="H20">
            <v>120</v>
          </cell>
          <cell r="I20">
            <v>0</v>
          </cell>
          <cell r="J20">
            <v>150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185</v>
          </cell>
          <cell r="E21">
            <v>0</v>
          </cell>
          <cell r="H21">
            <v>120</v>
          </cell>
          <cell r="I21">
            <v>0</v>
          </cell>
          <cell r="J21">
            <v>150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185</v>
          </cell>
          <cell r="E22">
            <v>0</v>
          </cell>
          <cell r="H22">
            <v>120</v>
          </cell>
          <cell r="I22">
            <v>0</v>
          </cell>
          <cell r="J22">
            <v>150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185</v>
          </cell>
          <cell r="E23">
            <v>0</v>
          </cell>
          <cell r="H23">
            <v>120</v>
          </cell>
          <cell r="I23">
            <v>0</v>
          </cell>
          <cell r="J23">
            <v>150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185</v>
          </cell>
          <cell r="E24">
            <v>0</v>
          </cell>
          <cell r="H24">
            <v>120</v>
          </cell>
          <cell r="I24">
            <v>0</v>
          </cell>
          <cell r="J24">
            <v>150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185</v>
          </cell>
          <cell r="E25">
            <v>0</v>
          </cell>
          <cell r="H25">
            <v>120</v>
          </cell>
          <cell r="I25">
            <v>0</v>
          </cell>
          <cell r="J25">
            <v>150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185</v>
          </cell>
          <cell r="E26">
            <v>0</v>
          </cell>
          <cell r="H26">
            <v>120</v>
          </cell>
          <cell r="I26">
            <v>0</v>
          </cell>
          <cell r="J26">
            <v>150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185</v>
          </cell>
          <cell r="E27">
            <v>0</v>
          </cell>
          <cell r="H27">
            <v>120</v>
          </cell>
          <cell r="I27">
            <v>0</v>
          </cell>
          <cell r="J27">
            <v>150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185</v>
          </cell>
          <cell r="E28">
            <v>0</v>
          </cell>
          <cell r="H28">
            <v>120</v>
          </cell>
          <cell r="I28">
            <v>0</v>
          </cell>
          <cell r="J28">
            <v>150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185</v>
          </cell>
          <cell r="E29">
            <v>0</v>
          </cell>
          <cell r="H29">
            <v>120</v>
          </cell>
          <cell r="I29">
            <v>0</v>
          </cell>
          <cell r="J29">
            <v>150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185</v>
          </cell>
          <cell r="E30">
            <v>0</v>
          </cell>
          <cell r="H30">
            <v>120</v>
          </cell>
          <cell r="I30">
            <v>0</v>
          </cell>
          <cell r="J30">
            <v>150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185</v>
          </cell>
          <cell r="E31">
            <v>0</v>
          </cell>
          <cell r="H31">
            <v>120</v>
          </cell>
          <cell r="I31">
            <v>0</v>
          </cell>
          <cell r="J31">
            <v>150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185</v>
          </cell>
          <cell r="E32">
            <v>0</v>
          </cell>
          <cell r="H32">
            <v>120</v>
          </cell>
          <cell r="I32">
            <v>0</v>
          </cell>
          <cell r="J32">
            <v>150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185</v>
          </cell>
          <cell r="E33">
            <v>0</v>
          </cell>
          <cell r="H33">
            <v>120</v>
          </cell>
          <cell r="I33">
            <v>0</v>
          </cell>
          <cell r="J33">
            <v>150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185</v>
          </cell>
          <cell r="E34">
            <v>0</v>
          </cell>
          <cell r="H34">
            <v>120</v>
          </cell>
          <cell r="I34">
            <v>0</v>
          </cell>
          <cell r="J34">
            <v>150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185</v>
          </cell>
          <cell r="E35">
            <v>0</v>
          </cell>
          <cell r="H35">
            <v>120</v>
          </cell>
          <cell r="I35">
            <v>0</v>
          </cell>
          <cell r="J35">
            <v>150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185</v>
          </cell>
          <cell r="E36">
            <v>0</v>
          </cell>
          <cell r="H36">
            <v>120</v>
          </cell>
          <cell r="I36">
            <v>0</v>
          </cell>
          <cell r="J36">
            <v>150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180</v>
          </cell>
          <cell r="E37">
            <v>0</v>
          </cell>
          <cell r="H37">
            <v>120</v>
          </cell>
          <cell r="I37">
            <v>0</v>
          </cell>
          <cell r="J37">
            <v>150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180</v>
          </cell>
          <cell r="E38">
            <v>0</v>
          </cell>
          <cell r="H38">
            <v>120</v>
          </cell>
          <cell r="I38">
            <v>0</v>
          </cell>
          <cell r="J38">
            <v>150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180</v>
          </cell>
          <cell r="E39">
            <v>0</v>
          </cell>
          <cell r="H39">
            <v>120</v>
          </cell>
          <cell r="I39">
            <v>0</v>
          </cell>
          <cell r="J39">
            <v>150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180</v>
          </cell>
          <cell r="E40">
            <v>0</v>
          </cell>
          <cell r="H40">
            <v>120</v>
          </cell>
          <cell r="I40">
            <v>0</v>
          </cell>
          <cell r="J40">
            <v>150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180</v>
          </cell>
          <cell r="E41">
            <v>0</v>
          </cell>
          <cell r="H41">
            <v>120</v>
          </cell>
          <cell r="I41">
            <v>0</v>
          </cell>
          <cell r="J41">
            <v>150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180</v>
          </cell>
          <cell r="E42">
            <v>0</v>
          </cell>
          <cell r="H42">
            <v>120</v>
          </cell>
          <cell r="I42">
            <v>0</v>
          </cell>
          <cell r="J42">
            <v>150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180</v>
          </cell>
          <cell r="E43">
            <v>0</v>
          </cell>
          <cell r="H43">
            <v>120</v>
          </cell>
          <cell r="I43">
            <v>0</v>
          </cell>
          <cell r="J43">
            <v>150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180</v>
          </cell>
          <cell r="E44">
            <v>0</v>
          </cell>
          <cell r="H44">
            <v>120</v>
          </cell>
          <cell r="I44">
            <v>0</v>
          </cell>
          <cell r="J44">
            <v>150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180</v>
          </cell>
          <cell r="E45">
            <v>0</v>
          </cell>
          <cell r="H45">
            <v>120</v>
          </cell>
          <cell r="I45">
            <v>0</v>
          </cell>
          <cell r="J45">
            <v>150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180</v>
          </cell>
          <cell r="E46">
            <v>0</v>
          </cell>
          <cell r="H46">
            <v>120</v>
          </cell>
          <cell r="I46">
            <v>0</v>
          </cell>
          <cell r="J46">
            <v>150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180</v>
          </cell>
          <cell r="E47">
            <v>0</v>
          </cell>
          <cell r="H47">
            <v>120</v>
          </cell>
          <cell r="I47">
            <v>0</v>
          </cell>
          <cell r="J47">
            <v>150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180</v>
          </cell>
          <cell r="E48">
            <v>0</v>
          </cell>
          <cell r="H48">
            <v>120</v>
          </cell>
          <cell r="I48">
            <v>0</v>
          </cell>
          <cell r="J48">
            <v>150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180</v>
          </cell>
          <cell r="E49">
            <v>0</v>
          </cell>
          <cell r="H49">
            <v>120</v>
          </cell>
          <cell r="I49">
            <v>0</v>
          </cell>
          <cell r="J49">
            <v>150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180</v>
          </cell>
          <cell r="E50">
            <v>0</v>
          </cell>
          <cell r="H50">
            <v>120</v>
          </cell>
          <cell r="I50">
            <v>0</v>
          </cell>
          <cell r="J50">
            <v>150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180</v>
          </cell>
          <cell r="E51">
            <v>0</v>
          </cell>
          <cell r="H51">
            <v>120</v>
          </cell>
          <cell r="I51">
            <v>0</v>
          </cell>
          <cell r="J51">
            <v>150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180</v>
          </cell>
          <cell r="E52">
            <v>0</v>
          </cell>
          <cell r="H52">
            <v>120</v>
          </cell>
          <cell r="I52">
            <v>0</v>
          </cell>
          <cell r="J52">
            <v>150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160</v>
          </cell>
          <cell r="E53">
            <v>0</v>
          </cell>
          <cell r="H53">
            <v>120</v>
          </cell>
          <cell r="I53">
            <v>0</v>
          </cell>
          <cell r="J53">
            <v>150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160</v>
          </cell>
          <cell r="E54">
            <v>0</v>
          </cell>
          <cell r="H54">
            <v>120</v>
          </cell>
          <cell r="I54">
            <v>0</v>
          </cell>
          <cell r="J54">
            <v>150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160</v>
          </cell>
          <cell r="E55">
            <v>0</v>
          </cell>
          <cell r="H55">
            <v>120</v>
          </cell>
          <cell r="I55">
            <v>0</v>
          </cell>
          <cell r="J55">
            <v>150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160</v>
          </cell>
          <cell r="E56">
            <v>0</v>
          </cell>
          <cell r="H56">
            <v>120</v>
          </cell>
          <cell r="I56">
            <v>0</v>
          </cell>
          <cell r="J56">
            <v>150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160</v>
          </cell>
          <cell r="E57">
            <v>0</v>
          </cell>
          <cell r="H57">
            <v>120</v>
          </cell>
          <cell r="I57">
            <v>0</v>
          </cell>
          <cell r="J57">
            <v>150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160</v>
          </cell>
          <cell r="E58">
            <v>0</v>
          </cell>
          <cell r="H58">
            <v>120</v>
          </cell>
          <cell r="I58">
            <v>0</v>
          </cell>
          <cell r="J58">
            <v>150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160</v>
          </cell>
          <cell r="E59">
            <v>0</v>
          </cell>
          <cell r="H59">
            <v>120</v>
          </cell>
          <cell r="I59">
            <v>0</v>
          </cell>
          <cell r="J59">
            <v>150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160</v>
          </cell>
          <cell r="E60">
            <v>0</v>
          </cell>
          <cell r="H60">
            <v>120</v>
          </cell>
          <cell r="I60">
            <v>0</v>
          </cell>
          <cell r="J60">
            <v>150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160</v>
          </cell>
          <cell r="E61">
            <v>0</v>
          </cell>
          <cell r="H61">
            <v>120</v>
          </cell>
          <cell r="I61">
            <v>0</v>
          </cell>
          <cell r="J61">
            <v>150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160</v>
          </cell>
          <cell r="E62">
            <v>0</v>
          </cell>
          <cell r="H62">
            <v>120</v>
          </cell>
          <cell r="I62">
            <v>0</v>
          </cell>
          <cell r="J62">
            <v>150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160</v>
          </cell>
          <cell r="E63">
            <v>0</v>
          </cell>
          <cell r="H63">
            <v>120</v>
          </cell>
          <cell r="I63">
            <v>0</v>
          </cell>
          <cell r="J63">
            <v>150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160</v>
          </cell>
          <cell r="E64">
            <v>0</v>
          </cell>
          <cell r="H64">
            <v>120</v>
          </cell>
          <cell r="I64">
            <v>0</v>
          </cell>
          <cell r="J64">
            <v>150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160</v>
          </cell>
          <cell r="E65">
            <v>0</v>
          </cell>
          <cell r="H65">
            <v>120</v>
          </cell>
          <cell r="I65">
            <v>0</v>
          </cell>
          <cell r="J65">
            <v>150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160</v>
          </cell>
          <cell r="E66">
            <v>0</v>
          </cell>
          <cell r="H66">
            <v>120</v>
          </cell>
          <cell r="I66">
            <v>0</v>
          </cell>
          <cell r="J66">
            <v>150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160</v>
          </cell>
          <cell r="E67">
            <v>0</v>
          </cell>
          <cell r="H67">
            <v>120</v>
          </cell>
          <cell r="I67">
            <v>0</v>
          </cell>
          <cell r="J67">
            <v>150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160</v>
          </cell>
          <cell r="E68">
            <v>0</v>
          </cell>
          <cell r="H68">
            <v>120</v>
          </cell>
          <cell r="I68">
            <v>0</v>
          </cell>
          <cell r="J68">
            <v>150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160</v>
          </cell>
          <cell r="E69">
            <v>0</v>
          </cell>
          <cell r="H69">
            <v>120</v>
          </cell>
          <cell r="I69">
            <v>0</v>
          </cell>
          <cell r="J69">
            <v>150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160</v>
          </cell>
          <cell r="E70">
            <v>0</v>
          </cell>
          <cell r="H70">
            <v>120</v>
          </cell>
          <cell r="I70">
            <v>0</v>
          </cell>
          <cell r="J70">
            <v>150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160</v>
          </cell>
          <cell r="E71">
            <v>0</v>
          </cell>
          <cell r="H71">
            <v>120</v>
          </cell>
          <cell r="I71">
            <v>0</v>
          </cell>
          <cell r="J71">
            <v>150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160</v>
          </cell>
          <cell r="E72">
            <v>0</v>
          </cell>
          <cell r="H72">
            <v>120</v>
          </cell>
          <cell r="I72">
            <v>0</v>
          </cell>
          <cell r="J72">
            <v>150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160</v>
          </cell>
          <cell r="E73">
            <v>0</v>
          </cell>
          <cell r="H73">
            <v>120</v>
          </cell>
          <cell r="I73">
            <v>0</v>
          </cell>
          <cell r="J73">
            <v>150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160</v>
          </cell>
          <cell r="E74">
            <v>0</v>
          </cell>
          <cell r="H74">
            <v>120</v>
          </cell>
          <cell r="I74">
            <v>0</v>
          </cell>
          <cell r="J74">
            <v>150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160</v>
          </cell>
          <cell r="E75">
            <v>0</v>
          </cell>
          <cell r="H75">
            <v>120</v>
          </cell>
          <cell r="I75">
            <v>0</v>
          </cell>
          <cell r="J75">
            <v>150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160</v>
          </cell>
          <cell r="E76">
            <v>0</v>
          </cell>
          <cell r="H76">
            <v>120</v>
          </cell>
          <cell r="I76">
            <v>0</v>
          </cell>
          <cell r="J76">
            <v>150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170</v>
          </cell>
          <cell r="E77">
            <v>0</v>
          </cell>
          <cell r="H77">
            <v>120</v>
          </cell>
          <cell r="I77">
            <v>0</v>
          </cell>
          <cell r="J77">
            <v>150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170</v>
          </cell>
          <cell r="E78">
            <v>0</v>
          </cell>
          <cell r="H78">
            <v>120</v>
          </cell>
          <cell r="I78">
            <v>0</v>
          </cell>
          <cell r="J78">
            <v>150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170</v>
          </cell>
          <cell r="E79">
            <v>0</v>
          </cell>
          <cell r="H79">
            <v>120</v>
          </cell>
          <cell r="I79">
            <v>0</v>
          </cell>
          <cell r="J79">
            <v>150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170</v>
          </cell>
          <cell r="E80">
            <v>0</v>
          </cell>
          <cell r="H80">
            <v>120</v>
          </cell>
          <cell r="I80">
            <v>0</v>
          </cell>
          <cell r="J80">
            <v>150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170</v>
          </cell>
          <cell r="E81">
            <v>0</v>
          </cell>
          <cell r="H81">
            <v>120</v>
          </cell>
          <cell r="I81">
            <v>0</v>
          </cell>
          <cell r="J81">
            <v>150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170</v>
          </cell>
          <cell r="E82">
            <v>0</v>
          </cell>
          <cell r="H82">
            <v>120</v>
          </cell>
          <cell r="I82">
            <v>0</v>
          </cell>
          <cell r="J82">
            <v>150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170</v>
          </cell>
          <cell r="E83">
            <v>0</v>
          </cell>
          <cell r="H83">
            <v>120</v>
          </cell>
          <cell r="I83">
            <v>0</v>
          </cell>
          <cell r="J83">
            <v>150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170</v>
          </cell>
          <cell r="E84">
            <v>0</v>
          </cell>
          <cell r="H84">
            <v>120</v>
          </cell>
          <cell r="I84">
            <v>0</v>
          </cell>
          <cell r="J84">
            <v>150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170</v>
          </cell>
          <cell r="E85">
            <v>0</v>
          </cell>
          <cell r="H85">
            <v>120</v>
          </cell>
          <cell r="I85">
            <v>0</v>
          </cell>
          <cell r="J85">
            <v>150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170</v>
          </cell>
          <cell r="E86">
            <v>0</v>
          </cell>
          <cell r="H86">
            <v>120</v>
          </cell>
          <cell r="I86">
            <v>0</v>
          </cell>
          <cell r="J86">
            <v>150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170</v>
          </cell>
          <cell r="E87">
            <v>0</v>
          </cell>
          <cell r="H87">
            <v>120</v>
          </cell>
          <cell r="I87">
            <v>0</v>
          </cell>
          <cell r="J87">
            <v>150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170</v>
          </cell>
          <cell r="E88">
            <v>0</v>
          </cell>
          <cell r="H88">
            <v>120</v>
          </cell>
          <cell r="I88">
            <v>0</v>
          </cell>
          <cell r="J88">
            <v>150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170</v>
          </cell>
          <cell r="E89">
            <v>0</v>
          </cell>
          <cell r="H89">
            <v>120</v>
          </cell>
          <cell r="I89">
            <v>0</v>
          </cell>
          <cell r="J89">
            <v>150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170</v>
          </cell>
          <cell r="E90">
            <v>0</v>
          </cell>
          <cell r="H90">
            <v>120</v>
          </cell>
          <cell r="I90">
            <v>0</v>
          </cell>
          <cell r="J90">
            <v>150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170</v>
          </cell>
          <cell r="E91">
            <v>0</v>
          </cell>
          <cell r="H91">
            <v>120</v>
          </cell>
          <cell r="I91">
            <v>0</v>
          </cell>
          <cell r="J91">
            <v>150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170</v>
          </cell>
          <cell r="E92">
            <v>0</v>
          </cell>
          <cell r="H92">
            <v>120</v>
          </cell>
          <cell r="I92">
            <v>0</v>
          </cell>
          <cell r="J92">
            <v>150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170</v>
          </cell>
          <cell r="E93">
            <v>0</v>
          </cell>
          <cell r="H93">
            <v>120</v>
          </cell>
          <cell r="I93">
            <v>0</v>
          </cell>
          <cell r="J93">
            <v>150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170</v>
          </cell>
          <cell r="E94">
            <v>0</v>
          </cell>
          <cell r="H94">
            <v>120</v>
          </cell>
          <cell r="I94">
            <v>0</v>
          </cell>
          <cell r="J94">
            <v>150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170</v>
          </cell>
          <cell r="E95">
            <v>0</v>
          </cell>
          <cell r="H95">
            <v>120</v>
          </cell>
          <cell r="I95">
            <v>0</v>
          </cell>
          <cell r="J95">
            <v>150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170</v>
          </cell>
          <cell r="E96">
            <v>0</v>
          </cell>
          <cell r="H96">
            <v>120</v>
          </cell>
          <cell r="I96">
            <v>0</v>
          </cell>
          <cell r="J96">
            <v>150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170</v>
          </cell>
          <cell r="E97">
            <v>0</v>
          </cell>
          <cell r="H97">
            <v>120</v>
          </cell>
          <cell r="I97">
            <v>0</v>
          </cell>
          <cell r="J97">
            <v>150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170</v>
          </cell>
          <cell r="E98">
            <v>0</v>
          </cell>
          <cell r="H98">
            <v>120</v>
          </cell>
          <cell r="I98">
            <v>0</v>
          </cell>
          <cell r="J98">
            <v>150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170</v>
          </cell>
          <cell r="E99">
            <v>0</v>
          </cell>
          <cell r="H99">
            <v>120</v>
          </cell>
          <cell r="I99">
            <v>0</v>
          </cell>
          <cell r="J99">
            <v>150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170</v>
          </cell>
          <cell r="E100">
            <v>0</v>
          </cell>
          <cell r="H100">
            <v>120</v>
          </cell>
          <cell r="I100">
            <v>0</v>
          </cell>
          <cell r="J100">
            <v>150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84</v>
          </cell>
          <cell r="C5">
            <v>30</v>
          </cell>
          <cell r="D5">
            <v>0</v>
          </cell>
          <cell r="E5">
            <v>0</v>
          </cell>
          <cell r="H5">
            <v>32.590000000000003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30</v>
          </cell>
          <cell r="D6">
            <v>0</v>
          </cell>
          <cell r="E6">
            <v>0</v>
          </cell>
          <cell r="H6">
            <v>32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30</v>
          </cell>
          <cell r="D7">
            <v>0</v>
          </cell>
          <cell r="E7">
            <v>0</v>
          </cell>
          <cell r="H7">
            <v>32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30</v>
          </cell>
          <cell r="D8">
            <v>0</v>
          </cell>
          <cell r="E8">
            <v>0</v>
          </cell>
          <cell r="H8">
            <v>32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30</v>
          </cell>
          <cell r="D9">
            <v>0</v>
          </cell>
          <cell r="E9">
            <v>0</v>
          </cell>
          <cell r="H9">
            <v>32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30</v>
          </cell>
          <cell r="D10">
            <v>0</v>
          </cell>
          <cell r="E10">
            <v>0</v>
          </cell>
          <cell r="H10">
            <v>32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30</v>
          </cell>
          <cell r="D11">
            <v>0</v>
          </cell>
          <cell r="E11">
            <v>0</v>
          </cell>
          <cell r="H11">
            <v>33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30</v>
          </cell>
          <cell r="D12">
            <v>0</v>
          </cell>
          <cell r="E12">
            <v>0</v>
          </cell>
          <cell r="H12">
            <v>33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30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30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30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30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30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30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30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30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30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30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30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30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30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30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30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30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30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30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30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30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30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30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30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30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30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30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30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30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30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30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30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30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30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30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30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30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30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30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30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30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278.36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278.36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278.36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278.36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295.95999999999998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295.95999999999998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301.95999999999998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294.95999999999998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276.36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275.36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275.36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275.36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281.36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274.36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264.33999999999997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300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293.95999999999998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295.95999999999998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295.95999999999998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272.95999999999998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298.95999999999998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299.95999999999998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299.95999999999998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299.95999999999998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298.95999999999998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297.95999999999998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44728</v>
      </c>
      <c r="Z3" s="37">
        <f>S3</f>
        <v>44728</v>
      </c>
      <c r="AE3" s="36"/>
      <c r="AH3" s="38">
        <f>AV4</f>
        <v>44728</v>
      </c>
    </row>
    <row r="4" spans="1:48" ht="15.75" thickBot="1">
      <c r="A4" s="37">
        <f>frq!A1</f>
        <v>44728</v>
      </c>
      <c r="L4" s="37">
        <f>frq!A1</f>
        <v>44728</v>
      </c>
      <c r="P4" s="37">
        <f>frq!A1</f>
        <v>44728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44728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6.9589999999999999E-2</v>
      </c>
      <c r="H6" s="54">
        <f>(BAWANA!U3+BAWANA!V3)/4000</f>
        <v>0</v>
      </c>
      <c r="I6" s="54"/>
      <c r="J6" s="54">
        <f>G6+H6+I6</f>
        <v>6.9589999999999999E-2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6.9589999999999999E-2</v>
      </c>
      <c r="H7" s="54">
        <f>(BAWANA!U4+BAWANA!V4)/4000</f>
        <v>0</v>
      </c>
      <c r="I7" s="54"/>
      <c r="J7" s="54">
        <f t="shared" ref="J7:J70" si="3">G7+H7+I7</f>
        <v>6.9589999999999999E-2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6.9589999999999999E-2</v>
      </c>
      <c r="H8" s="54">
        <f>(BAWANA!U5+BAWANA!V5)/4000</f>
        <v>0</v>
      </c>
      <c r="I8" s="54"/>
      <c r="J8" s="54">
        <f t="shared" si="3"/>
        <v>6.9589999999999999E-2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6.9589999999999999E-2</v>
      </c>
      <c r="H9" s="54">
        <f>(BAWANA!U6+BAWANA!V6)/4000</f>
        <v>0</v>
      </c>
      <c r="I9" s="54"/>
      <c r="J9" s="54">
        <f t="shared" si="3"/>
        <v>6.9589999999999999E-2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7.399E-2</v>
      </c>
      <c r="H14" s="54">
        <f>(BAWANA!U11+BAWANA!V11)/4000</f>
        <v>0</v>
      </c>
      <c r="I14" s="54"/>
      <c r="J14" s="54">
        <f t="shared" si="3"/>
        <v>7.399E-2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7.399E-2</v>
      </c>
      <c r="H15" s="54">
        <f>(BAWANA!U12+BAWANA!V12)/4000</f>
        <v>0</v>
      </c>
      <c r="I15" s="54"/>
      <c r="J15" s="54">
        <f t="shared" si="3"/>
        <v>7.399E-2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7.5490000000000002E-2</v>
      </c>
      <c r="H16" s="54">
        <f>(BAWANA!U13+BAWANA!V13)/4000</f>
        <v>0</v>
      </c>
      <c r="I16" s="54"/>
      <c r="J16" s="54">
        <f t="shared" si="3"/>
        <v>7.5490000000000002E-2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7.374E-2</v>
      </c>
      <c r="H17" s="54">
        <f>(BAWANA!U14+BAWANA!V14)/4000</f>
        <v>0</v>
      </c>
      <c r="I17" s="54"/>
      <c r="J17" s="54">
        <f t="shared" si="3"/>
        <v>7.374E-2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6.9089999999999999E-2</v>
      </c>
      <c r="H18" s="54">
        <f>(BAWANA!U15+BAWANA!V15)/4000</f>
        <v>0</v>
      </c>
      <c r="I18" s="54"/>
      <c r="J18" s="54">
        <f t="shared" si="3"/>
        <v>6.9089999999999999E-2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6.8839999999999998E-2</v>
      </c>
      <c r="H19" s="54">
        <f>(BAWANA!U16+BAWANA!V16)/4000</f>
        <v>0</v>
      </c>
      <c r="I19" s="54"/>
      <c r="J19" s="54">
        <f t="shared" si="3"/>
        <v>6.8839999999999998E-2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6.8839999999999998E-2</v>
      </c>
      <c r="H20" s="54">
        <f>(BAWANA!U17+BAWANA!V17)/4000</f>
        <v>0</v>
      </c>
      <c r="I20" s="54"/>
      <c r="J20" s="54">
        <f t="shared" si="3"/>
        <v>6.8839999999999998E-2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6.8839999999999998E-2</v>
      </c>
      <c r="H21" s="54">
        <f>(BAWANA!U18+BAWANA!V18)/4000</f>
        <v>0</v>
      </c>
      <c r="I21" s="54"/>
      <c r="J21" s="54">
        <f t="shared" si="3"/>
        <v>6.8839999999999998E-2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7.034E-2</v>
      </c>
      <c r="H22" s="54">
        <f>(BAWANA!U19+BAWANA!V19)/4000</f>
        <v>0</v>
      </c>
      <c r="I22" s="54"/>
      <c r="J22" s="54">
        <f t="shared" si="3"/>
        <v>7.034E-2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6.8589999999999998E-2</v>
      </c>
      <c r="H23" s="54">
        <f>(BAWANA!U20+BAWANA!V20)/4000</f>
        <v>0</v>
      </c>
      <c r="I23" s="54"/>
      <c r="J23" s="54">
        <f t="shared" si="3"/>
        <v>6.8589999999999998E-2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6.6084999999999991E-2</v>
      </c>
      <c r="H52" s="54">
        <f>(BAWANA!U49+BAWANA!V49)/4000</f>
        <v>0</v>
      </c>
      <c r="I52" s="54"/>
      <c r="J52" s="54">
        <f t="shared" si="3"/>
        <v>6.6084999999999991E-2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7.4999999999999997E-2</v>
      </c>
      <c r="H82" s="54">
        <f>(BAWANA!U79+BAWANA!V79)/4000</f>
        <v>0</v>
      </c>
      <c r="I82" s="54"/>
      <c r="J82" s="54">
        <f t="shared" si="9"/>
        <v>7.4999999999999997E-2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7.349E-2</v>
      </c>
      <c r="H83" s="54">
        <f>(BAWANA!U80+BAWANA!V80)/4000</f>
        <v>0</v>
      </c>
      <c r="I83" s="54"/>
      <c r="J83" s="54">
        <f t="shared" si="9"/>
        <v>7.349E-2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7.399E-2</v>
      </c>
      <c r="H84" s="54">
        <f>(BAWANA!U81+BAWANA!V81)/4000</f>
        <v>0</v>
      </c>
      <c r="I84" s="54"/>
      <c r="J84" s="54">
        <f t="shared" si="9"/>
        <v>7.399E-2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7.399E-2</v>
      </c>
      <c r="H85" s="54">
        <f>(BAWANA!U82+BAWANA!V82)/4000</f>
        <v>0</v>
      </c>
      <c r="I85" s="54"/>
      <c r="J85" s="54">
        <f t="shared" si="9"/>
        <v>7.399E-2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6.8239999999999995E-2</v>
      </c>
      <c r="H88" s="54">
        <f>(BAWANA!U85+BAWANA!V85)/4000</f>
        <v>0</v>
      </c>
      <c r="I88" s="54"/>
      <c r="J88" s="54">
        <f t="shared" si="9"/>
        <v>6.8239999999999995E-2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7.4740000000000001E-2</v>
      </c>
      <c r="H90" s="54">
        <f>(BAWANA!U87+BAWANA!V87)/4000</f>
        <v>0</v>
      </c>
      <c r="I90" s="54"/>
      <c r="J90" s="54">
        <f t="shared" si="9"/>
        <v>7.4740000000000001E-2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7.4990000000000001E-2</v>
      </c>
      <c r="H91" s="54">
        <f>(BAWANA!U88+BAWANA!V88)/4000</f>
        <v>0</v>
      </c>
      <c r="I91" s="54"/>
      <c r="J91" s="54">
        <f t="shared" si="9"/>
        <v>7.4990000000000001E-2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7.4990000000000001E-2</v>
      </c>
      <c r="H92" s="54">
        <f>(BAWANA!U89+BAWANA!V89)/4000</f>
        <v>0</v>
      </c>
      <c r="I92" s="54"/>
      <c r="J92" s="54">
        <f t="shared" si="9"/>
        <v>7.4990000000000001E-2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7.4990000000000001E-2</v>
      </c>
      <c r="H93" s="54">
        <f>(BAWANA!U90+BAWANA!V90)/4000</f>
        <v>0</v>
      </c>
      <c r="I93" s="54"/>
      <c r="J93" s="54">
        <f t="shared" si="9"/>
        <v>7.4990000000000001E-2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7.4740000000000001E-2</v>
      </c>
      <c r="H95" s="54">
        <f>(BAWANA!U92+BAWANA!V92)/4000</f>
        <v>0</v>
      </c>
      <c r="I95" s="54"/>
      <c r="J95" s="54">
        <f t="shared" si="9"/>
        <v>7.4740000000000001E-2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7.4490000000000001E-2</v>
      </c>
      <c r="H101" s="54">
        <f>(BAWANA!U98+BAWANA!V98)/4000</f>
        <v>0</v>
      </c>
      <c r="I101" s="54"/>
      <c r="J101" s="54">
        <f t="shared" si="9"/>
        <v>7.4490000000000001E-2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6.6398449999999949</v>
      </c>
      <c r="H102" s="54">
        <f t="shared" si="14"/>
        <v>0</v>
      </c>
      <c r="I102" s="54"/>
      <c r="J102" s="54">
        <f t="shared" si="14"/>
        <v>6.6398449999999949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82" activePane="bottomRight" state="frozen"/>
      <selection sqref="A1:D35"/>
      <selection pane="topRight" sqref="A1:D35"/>
      <selection pane="bottomLeft" sqref="A1:D35"/>
      <selection pane="bottomRight" activeCell="E95" sqref="E95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44728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AD4" sqref="AD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44728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271.89</v>
      </c>
      <c r="I3" s="95">
        <v>63.44</v>
      </c>
      <c r="J3" s="95">
        <v>0</v>
      </c>
      <c r="K3" s="95">
        <v>21.38</v>
      </c>
      <c r="L3" s="95">
        <v>0</v>
      </c>
      <c r="M3" s="114">
        <v>0</v>
      </c>
      <c r="N3" s="113">
        <v>0</v>
      </c>
      <c r="O3" s="95">
        <v>0</v>
      </c>
      <c r="P3" s="95">
        <v>-40</v>
      </c>
      <c r="Q3" s="95">
        <v>0</v>
      </c>
      <c r="R3" s="95">
        <v>0</v>
      </c>
      <c r="S3" s="114">
        <v>0</v>
      </c>
      <c r="U3" s="115">
        <v>-40</v>
      </c>
      <c r="V3" s="116">
        <v>356.71</v>
      </c>
      <c r="W3">
        <v>271.89</v>
      </c>
      <c r="X3">
        <v>63.44</v>
      </c>
      <c r="Y3">
        <v>0</v>
      </c>
      <c r="Z3">
        <v>21.38</v>
      </c>
      <c r="AA3">
        <v>0</v>
      </c>
      <c r="AB3">
        <v>-40</v>
      </c>
    </row>
    <row r="4" spans="1:28">
      <c r="B4" t="s">
        <v>263</v>
      </c>
      <c r="G4" t="s">
        <v>46</v>
      </c>
      <c r="H4" s="115">
        <v>282.67</v>
      </c>
      <c r="I4" s="88">
        <v>65.95</v>
      </c>
      <c r="J4" s="88">
        <v>0</v>
      </c>
      <c r="K4" s="88">
        <v>22.99</v>
      </c>
      <c r="L4" s="88">
        <v>0</v>
      </c>
      <c r="M4" s="116">
        <v>0</v>
      </c>
      <c r="N4" s="115">
        <v>0</v>
      </c>
      <c r="O4" s="88">
        <v>0</v>
      </c>
      <c r="P4" s="88">
        <v>-40</v>
      </c>
      <c r="Q4" s="88">
        <v>0</v>
      </c>
      <c r="R4" s="88">
        <v>0</v>
      </c>
      <c r="S4" s="116">
        <v>0</v>
      </c>
      <c r="U4" s="115">
        <v>-40</v>
      </c>
      <c r="V4" s="116">
        <v>371.61</v>
      </c>
      <c r="W4">
        <v>282.67</v>
      </c>
      <c r="X4">
        <v>65.95</v>
      </c>
      <c r="Y4">
        <v>0</v>
      </c>
      <c r="Z4">
        <v>22.99</v>
      </c>
      <c r="AA4">
        <v>0</v>
      </c>
      <c r="AB4">
        <v>-40</v>
      </c>
    </row>
    <row r="5" spans="1:28">
      <c r="G5" t="s">
        <v>47</v>
      </c>
      <c r="H5" s="115">
        <v>146.24</v>
      </c>
      <c r="I5" s="88">
        <v>38.74</v>
      </c>
      <c r="J5" s="88">
        <v>0</v>
      </c>
      <c r="K5" s="88">
        <v>24.7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209.68</v>
      </c>
      <c r="W5">
        <v>146.24</v>
      </c>
      <c r="X5">
        <v>38.74</v>
      </c>
      <c r="Y5">
        <v>0</v>
      </c>
      <c r="Z5">
        <v>24.7</v>
      </c>
      <c r="AA5">
        <v>0</v>
      </c>
      <c r="AB5">
        <v>0</v>
      </c>
    </row>
    <row r="6" spans="1:28">
      <c r="G6" t="s">
        <v>48</v>
      </c>
      <c r="H6" s="115">
        <v>134.62</v>
      </c>
      <c r="I6" s="88">
        <v>38.74</v>
      </c>
      <c r="J6" s="88">
        <v>0</v>
      </c>
      <c r="K6" s="88">
        <v>25.96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199.32</v>
      </c>
      <c r="W6">
        <v>134.62</v>
      </c>
      <c r="X6">
        <v>38.74</v>
      </c>
      <c r="Y6">
        <v>0</v>
      </c>
      <c r="Z6">
        <v>25.96</v>
      </c>
      <c r="AA6">
        <v>0</v>
      </c>
      <c r="AB6">
        <v>0</v>
      </c>
    </row>
    <row r="7" spans="1:28">
      <c r="G7" t="s">
        <v>49</v>
      </c>
      <c r="H7" s="115">
        <v>148.18</v>
      </c>
      <c r="I7" s="88">
        <v>48.43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-40</v>
      </c>
      <c r="Q7" s="88">
        <v>0</v>
      </c>
      <c r="R7" s="88">
        <v>0</v>
      </c>
      <c r="S7" s="116">
        <v>0</v>
      </c>
      <c r="U7" s="115">
        <v>-40</v>
      </c>
      <c r="V7" s="116">
        <v>196.61</v>
      </c>
      <c r="W7">
        <v>148.18</v>
      </c>
      <c r="X7">
        <v>48.43</v>
      </c>
      <c r="Y7">
        <v>0</v>
      </c>
      <c r="Z7">
        <v>0</v>
      </c>
      <c r="AA7">
        <v>0</v>
      </c>
      <c r="AB7">
        <v>-40</v>
      </c>
    </row>
    <row r="8" spans="1:28">
      <c r="G8" t="s">
        <v>50</v>
      </c>
      <c r="H8" s="115">
        <v>182.07</v>
      </c>
      <c r="I8" s="88">
        <v>58.11</v>
      </c>
      <c r="J8" s="88">
        <v>0</v>
      </c>
      <c r="K8" s="88">
        <v>29.06</v>
      </c>
      <c r="L8" s="88">
        <v>0</v>
      </c>
      <c r="M8" s="116">
        <v>0</v>
      </c>
      <c r="N8" s="115">
        <v>0</v>
      </c>
      <c r="O8" s="88">
        <v>0</v>
      </c>
      <c r="P8" s="88">
        <v>-40</v>
      </c>
      <c r="Q8" s="88">
        <v>0</v>
      </c>
      <c r="R8" s="88">
        <v>0</v>
      </c>
      <c r="S8" s="116">
        <v>0</v>
      </c>
      <c r="U8" s="115">
        <v>-40</v>
      </c>
      <c r="V8" s="116">
        <v>269.24</v>
      </c>
      <c r="W8">
        <v>182.07</v>
      </c>
      <c r="X8">
        <v>58.11</v>
      </c>
      <c r="Y8">
        <v>0</v>
      </c>
      <c r="Z8">
        <v>29.06</v>
      </c>
      <c r="AA8">
        <v>0</v>
      </c>
      <c r="AB8">
        <v>-40</v>
      </c>
    </row>
    <row r="9" spans="1:28">
      <c r="G9" t="s">
        <v>51</v>
      </c>
      <c r="H9" s="115">
        <v>35.83</v>
      </c>
      <c r="I9" s="88">
        <v>0</v>
      </c>
      <c r="J9" s="88">
        <v>0</v>
      </c>
      <c r="K9" s="88">
        <v>29.06</v>
      </c>
      <c r="L9" s="88">
        <v>0</v>
      </c>
      <c r="M9" s="116">
        <v>0</v>
      </c>
      <c r="N9" s="115">
        <v>0</v>
      </c>
      <c r="O9" s="88">
        <v>0</v>
      </c>
      <c r="P9" s="88">
        <v>-110</v>
      </c>
      <c r="Q9" s="88">
        <v>0</v>
      </c>
      <c r="R9" s="88">
        <v>0</v>
      </c>
      <c r="S9" s="116">
        <v>0</v>
      </c>
      <c r="U9" s="115">
        <v>-110</v>
      </c>
      <c r="V9" s="116">
        <v>64.89</v>
      </c>
      <c r="W9">
        <v>35.83</v>
      </c>
      <c r="X9">
        <v>0</v>
      </c>
      <c r="Y9">
        <v>0</v>
      </c>
      <c r="Z9">
        <v>29.06</v>
      </c>
      <c r="AA9">
        <v>0</v>
      </c>
      <c r="AB9">
        <v>-110</v>
      </c>
    </row>
    <row r="10" spans="1:28">
      <c r="G10" t="s">
        <v>52</v>
      </c>
      <c r="H10" s="115">
        <v>49.39</v>
      </c>
      <c r="I10" s="88">
        <v>14.53</v>
      </c>
      <c r="J10" s="88">
        <v>0</v>
      </c>
      <c r="K10" s="88">
        <v>29.06</v>
      </c>
      <c r="L10" s="88">
        <v>0</v>
      </c>
      <c r="M10" s="116">
        <v>0</v>
      </c>
      <c r="N10" s="115">
        <v>0</v>
      </c>
      <c r="O10" s="88">
        <v>0</v>
      </c>
      <c r="P10" s="88">
        <v>-50</v>
      </c>
      <c r="Q10" s="88">
        <v>0</v>
      </c>
      <c r="R10" s="88">
        <v>0</v>
      </c>
      <c r="S10" s="116">
        <v>0</v>
      </c>
      <c r="U10" s="115">
        <v>-50</v>
      </c>
      <c r="V10" s="116">
        <v>92.98</v>
      </c>
      <c r="W10">
        <v>49.39</v>
      </c>
      <c r="X10">
        <v>14.53</v>
      </c>
      <c r="Y10">
        <v>0</v>
      </c>
      <c r="Z10">
        <v>29.06</v>
      </c>
      <c r="AA10">
        <v>0</v>
      </c>
      <c r="AB10">
        <v>-50</v>
      </c>
    </row>
    <row r="11" spans="1:28">
      <c r="G11" t="s">
        <v>53</v>
      </c>
      <c r="H11" s="115">
        <v>66.83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-55</v>
      </c>
      <c r="P11" s="88">
        <v>-160</v>
      </c>
      <c r="Q11" s="88">
        <v>0</v>
      </c>
      <c r="R11" s="88">
        <v>0</v>
      </c>
      <c r="S11" s="116">
        <v>0</v>
      </c>
      <c r="U11" s="115">
        <v>-215</v>
      </c>
      <c r="V11" s="116">
        <v>66.83</v>
      </c>
      <c r="W11">
        <v>66.83</v>
      </c>
      <c r="X11">
        <v>-55</v>
      </c>
      <c r="Y11">
        <v>0</v>
      </c>
      <c r="Z11">
        <v>0</v>
      </c>
      <c r="AA11">
        <v>0</v>
      </c>
      <c r="AB11">
        <v>-160</v>
      </c>
    </row>
    <row r="12" spans="1:28">
      <c r="G12" t="s">
        <v>54</v>
      </c>
      <c r="H12" s="115">
        <v>54.23</v>
      </c>
      <c r="I12" s="88">
        <v>0</v>
      </c>
      <c r="J12" s="88">
        <v>0</v>
      </c>
      <c r="K12" s="88">
        <v>29.06</v>
      </c>
      <c r="L12" s="88">
        <v>0</v>
      </c>
      <c r="M12" s="116">
        <v>0</v>
      </c>
      <c r="N12" s="115">
        <v>0</v>
      </c>
      <c r="O12" s="88">
        <v>-50</v>
      </c>
      <c r="P12" s="88">
        <v>-110</v>
      </c>
      <c r="Q12" s="88">
        <v>0</v>
      </c>
      <c r="R12" s="88">
        <v>0</v>
      </c>
      <c r="S12" s="116">
        <v>0</v>
      </c>
      <c r="U12" s="115">
        <v>-160</v>
      </c>
      <c r="V12" s="116">
        <v>83.29</v>
      </c>
      <c r="W12">
        <v>54.23</v>
      </c>
      <c r="X12">
        <v>-50</v>
      </c>
      <c r="Y12">
        <v>0</v>
      </c>
      <c r="Z12">
        <v>29.06</v>
      </c>
      <c r="AA12">
        <v>0</v>
      </c>
      <c r="AB12">
        <v>-110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29.06</v>
      </c>
      <c r="L13" s="88">
        <v>0</v>
      </c>
      <c r="M13" s="116">
        <v>0.87</v>
      </c>
      <c r="N13" s="115">
        <v>-42</v>
      </c>
      <c r="O13" s="88">
        <v>-90</v>
      </c>
      <c r="P13" s="88">
        <v>-140</v>
      </c>
      <c r="Q13" s="88">
        <v>0</v>
      </c>
      <c r="R13" s="88">
        <v>0</v>
      </c>
      <c r="S13" s="116">
        <v>0</v>
      </c>
      <c r="U13" s="115">
        <v>-272</v>
      </c>
      <c r="V13" s="116">
        <v>29.93</v>
      </c>
      <c r="W13">
        <v>-42</v>
      </c>
      <c r="X13">
        <v>-90</v>
      </c>
      <c r="Y13">
        <v>0</v>
      </c>
      <c r="Z13">
        <v>29.06</v>
      </c>
      <c r="AA13">
        <v>0.87</v>
      </c>
      <c r="AB13">
        <v>-140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2.23</v>
      </c>
      <c r="N14" s="115">
        <v>-32</v>
      </c>
      <c r="O14" s="88">
        <v>-90</v>
      </c>
      <c r="P14" s="88">
        <v>-120</v>
      </c>
      <c r="Q14" s="88">
        <v>0</v>
      </c>
      <c r="R14" s="88">
        <v>0</v>
      </c>
      <c r="S14" s="116">
        <v>0</v>
      </c>
      <c r="U14" s="115">
        <v>-242</v>
      </c>
      <c r="V14" s="116">
        <v>2.23</v>
      </c>
      <c r="W14">
        <v>-32</v>
      </c>
      <c r="X14">
        <v>-90</v>
      </c>
      <c r="Y14">
        <v>0</v>
      </c>
      <c r="Z14">
        <v>0</v>
      </c>
      <c r="AA14">
        <v>2.23</v>
      </c>
      <c r="AB14">
        <v>-120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-180</v>
      </c>
      <c r="O15" s="88">
        <v>-70</v>
      </c>
      <c r="P15" s="88">
        <v>-160</v>
      </c>
      <c r="Q15" s="88">
        <v>-40</v>
      </c>
      <c r="R15" s="88">
        <v>0</v>
      </c>
      <c r="S15" s="116">
        <v>0</v>
      </c>
      <c r="U15" s="115">
        <v>-450</v>
      </c>
      <c r="V15" s="116">
        <v>0</v>
      </c>
      <c r="W15">
        <v>-180</v>
      </c>
      <c r="X15">
        <v>-70</v>
      </c>
      <c r="Y15">
        <v>0</v>
      </c>
      <c r="Z15">
        <v>-40</v>
      </c>
      <c r="AA15">
        <v>0</v>
      </c>
      <c r="AB15">
        <v>-160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2.23</v>
      </c>
      <c r="N16" s="115">
        <v>-185</v>
      </c>
      <c r="O16" s="88">
        <v>-70</v>
      </c>
      <c r="P16" s="88">
        <v>-85</v>
      </c>
      <c r="Q16" s="88">
        <v>-30</v>
      </c>
      <c r="R16" s="88">
        <v>0</v>
      </c>
      <c r="S16" s="116">
        <v>0</v>
      </c>
      <c r="U16" s="115">
        <v>-370</v>
      </c>
      <c r="V16" s="116">
        <v>2.23</v>
      </c>
      <c r="W16">
        <v>-185</v>
      </c>
      <c r="X16">
        <v>-70</v>
      </c>
      <c r="Y16">
        <v>0</v>
      </c>
      <c r="Z16">
        <v>-30</v>
      </c>
      <c r="AA16">
        <v>2.23</v>
      </c>
      <c r="AB16">
        <v>-85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2.13</v>
      </c>
      <c r="N17" s="115">
        <v>-89</v>
      </c>
      <c r="O17" s="88">
        <v>-40</v>
      </c>
      <c r="P17" s="88">
        <v>-75</v>
      </c>
      <c r="Q17" s="88">
        <v>-50</v>
      </c>
      <c r="R17" s="88">
        <v>0</v>
      </c>
      <c r="S17" s="116">
        <v>0</v>
      </c>
      <c r="U17" s="115">
        <v>-254</v>
      </c>
      <c r="V17" s="116">
        <v>2.13</v>
      </c>
      <c r="W17">
        <v>-89</v>
      </c>
      <c r="X17">
        <v>-40</v>
      </c>
      <c r="Y17">
        <v>0</v>
      </c>
      <c r="Z17">
        <v>-50</v>
      </c>
      <c r="AA17">
        <v>2.13</v>
      </c>
      <c r="AB17">
        <v>-75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2.91</v>
      </c>
      <c r="N18" s="115">
        <v>-85</v>
      </c>
      <c r="O18" s="88">
        <v>-40</v>
      </c>
      <c r="P18" s="88">
        <v>-100</v>
      </c>
      <c r="Q18" s="88">
        <v>-50</v>
      </c>
      <c r="R18" s="88">
        <v>0</v>
      </c>
      <c r="S18" s="116">
        <v>0</v>
      </c>
      <c r="U18" s="115">
        <v>-275</v>
      </c>
      <c r="V18" s="116">
        <v>2.91</v>
      </c>
      <c r="W18">
        <v>-85</v>
      </c>
      <c r="X18">
        <v>-40</v>
      </c>
      <c r="Y18">
        <v>0</v>
      </c>
      <c r="Z18">
        <v>-50</v>
      </c>
      <c r="AA18">
        <v>2.91</v>
      </c>
      <c r="AB18">
        <v>-100</v>
      </c>
    </row>
    <row r="19" spans="7:28">
      <c r="G19" t="s">
        <v>61</v>
      </c>
      <c r="H19" s="115">
        <v>11.63</v>
      </c>
      <c r="I19" s="88">
        <v>0</v>
      </c>
      <c r="J19" s="88">
        <v>0</v>
      </c>
      <c r="K19" s="88">
        <v>0</v>
      </c>
      <c r="L19" s="88">
        <v>0</v>
      </c>
      <c r="M19" s="116">
        <v>2.3199999999999998</v>
      </c>
      <c r="N19" s="115">
        <v>0</v>
      </c>
      <c r="O19" s="88">
        <v>-150</v>
      </c>
      <c r="P19" s="88">
        <v>-180</v>
      </c>
      <c r="Q19" s="88">
        <v>-80</v>
      </c>
      <c r="R19" s="88">
        <v>0</v>
      </c>
      <c r="S19" s="116">
        <v>0</v>
      </c>
      <c r="U19" s="115">
        <v>-410</v>
      </c>
      <c r="V19" s="116">
        <v>13.95</v>
      </c>
      <c r="W19">
        <v>11.63</v>
      </c>
      <c r="X19">
        <v>-150</v>
      </c>
      <c r="Y19">
        <v>0</v>
      </c>
      <c r="Z19">
        <v>-80</v>
      </c>
      <c r="AA19">
        <v>2.3199999999999998</v>
      </c>
      <c r="AB19">
        <v>-180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2.3199999999999998</v>
      </c>
      <c r="N20" s="115">
        <v>-19</v>
      </c>
      <c r="O20" s="88">
        <v>-150</v>
      </c>
      <c r="P20" s="88">
        <v>-110</v>
      </c>
      <c r="Q20" s="88">
        <v>-30</v>
      </c>
      <c r="R20" s="88">
        <v>0</v>
      </c>
      <c r="S20" s="116">
        <v>0</v>
      </c>
      <c r="U20" s="115">
        <v>-309</v>
      </c>
      <c r="V20" s="116">
        <v>2.3199999999999998</v>
      </c>
      <c r="W20">
        <v>-19</v>
      </c>
      <c r="X20">
        <v>-150</v>
      </c>
      <c r="Y20">
        <v>0</v>
      </c>
      <c r="Z20">
        <v>-30</v>
      </c>
      <c r="AA20">
        <v>2.3199999999999998</v>
      </c>
      <c r="AB20">
        <v>-110</v>
      </c>
    </row>
    <row r="21" spans="7:28">
      <c r="G21" t="s">
        <v>63</v>
      </c>
      <c r="H21" s="115">
        <v>114.29</v>
      </c>
      <c r="I21" s="88">
        <v>0</v>
      </c>
      <c r="J21" s="88">
        <v>0</v>
      </c>
      <c r="K21" s="88">
        <v>0</v>
      </c>
      <c r="L21" s="88">
        <v>0</v>
      </c>
      <c r="M21" s="116">
        <v>2.3199999999999998</v>
      </c>
      <c r="N21" s="115">
        <v>0</v>
      </c>
      <c r="O21" s="88">
        <v>-10</v>
      </c>
      <c r="P21" s="88">
        <v>-130</v>
      </c>
      <c r="Q21" s="88">
        <v>-55</v>
      </c>
      <c r="R21" s="88">
        <v>0</v>
      </c>
      <c r="S21" s="116">
        <v>0</v>
      </c>
      <c r="U21" s="115">
        <v>-195</v>
      </c>
      <c r="V21" s="116">
        <v>116.61</v>
      </c>
      <c r="W21">
        <v>114.29</v>
      </c>
      <c r="X21">
        <v>-10</v>
      </c>
      <c r="Y21">
        <v>0</v>
      </c>
      <c r="Z21">
        <v>-55</v>
      </c>
      <c r="AA21">
        <v>2.3199999999999998</v>
      </c>
      <c r="AB21">
        <v>-130</v>
      </c>
    </row>
    <row r="22" spans="7:28">
      <c r="G22" t="s">
        <v>64</v>
      </c>
      <c r="H22" s="115">
        <v>72.64</v>
      </c>
      <c r="I22" s="88">
        <v>0</v>
      </c>
      <c r="J22" s="88">
        <v>0</v>
      </c>
      <c r="K22" s="88">
        <v>0</v>
      </c>
      <c r="L22" s="88">
        <v>0</v>
      </c>
      <c r="M22" s="116">
        <v>1.84</v>
      </c>
      <c r="N22" s="115">
        <v>0</v>
      </c>
      <c r="O22" s="88">
        <v>0</v>
      </c>
      <c r="P22" s="88">
        <v>-65</v>
      </c>
      <c r="Q22" s="88">
        <v>-55</v>
      </c>
      <c r="R22" s="88">
        <v>0</v>
      </c>
      <c r="S22" s="116">
        <v>0</v>
      </c>
      <c r="U22" s="115">
        <v>-120</v>
      </c>
      <c r="V22" s="116">
        <v>74.48</v>
      </c>
      <c r="W22">
        <v>72.64</v>
      </c>
      <c r="X22">
        <v>0</v>
      </c>
      <c r="Y22">
        <v>0</v>
      </c>
      <c r="Z22">
        <v>-55</v>
      </c>
      <c r="AA22">
        <v>1.84</v>
      </c>
      <c r="AB22">
        <v>-65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2.23</v>
      </c>
      <c r="N23" s="115">
        <v>-23</v>
      </c>
      <c r="O23" s="88">
        <v>0</v>
      </c>
      <c r="P23" s="88">
        <v>-25</v>
      </c>
      <c r="Q23" s="88">
        <v>-85</v>
      </c>
      <c r="R23" s="88">
        <v>0</v>
      </c>
      <c r="S23" s="116">
        <v>0</v>
      </c>
      <c r="U23" s="115">
        <v>-133</v>
      </c>
      <c r="V23" s="116">
        <v>2.23</v>
      </c>
      <c r="W23">
        <v>-23</v>
      </c>
      <c r="X23">
        <v>0</v>
      </c>
      <c r="Y23">
        <v>0</v>
      </c>
      <c r="Z23">
        <v>-85</v>
      </c>
      <c r="AA23">
        <v>2.23</v>
      </c>
      <c r="AB23">
        <v>-25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-30</v>
      </c>
      <c r="Q24" s="88">
        <v>-30</v>
      </c>
      <c r="R24" s="88">
        <v>0</v>
      </c>
      <c r="S24" s="116">
        <v>0</v>
      </c>
      <c r="U24" s="115">
        <v>-60</v>
      </c>
      <c r="V24" s="116">
        <v>0</v>
      </c>
      <c r="W24">
        <v>0</v>
      </c>
      <c r="X24">
        <v>0</v>
      </c>
      <c r="Y24">
        <v>0</v>
      </c>
      <c r="Z24">
        <v>-30</v>
      </c>
      <c r="AA24">
        <v>0</v>
      </c>
      <c r="AB24">
        <v>-30</v>
      </c>
    </row>
    <row r="25" spans="7:28">
      <c r="G25" t="s">
        <v>67</v>
      </c>
      <c r="H25" s="115">
        <v>114.28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-30</v>
      </c>
      <c r="Q25" s="88">
        <v>-55</v>
      </c>
      <c r="R25" s="88">
        <v>0</v>
      </c>
      <c r="S25" s="116">
        <v>0</v>
      </c>
      <c r="U25" s="115">
        <v>-85</v>
      </c>
      <c r="V25" s="116">
        <v>114.28</v>
      </c>
      <c r="W25">
        <v>114.28</v>
      </c>
      <c r="X25">
        <v>0</v>
      </c>
      <c r="Y25">
        <v>0</v>
      </c>
      <c r="Z25">
        <v>-55</v>
      </c>
      <c r="AA25">
        <v>0</v>
      </c>
      <c r="AB25">
        <v>-30</v>
      </c>
    </row>
    <row r="26" spans="7:28">
      <c r="G26" t="s">
        <v>68</v>
      </c>
      <c r="H26" s="115">
        <v>70.7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-40</v>
      </c>
      <c r="Q26" s="88">
        <v>-55</v>
      </c>
      <c r="R26" s="88">
        <v>0</v>
      </c>
      <c r="S26" s="116">
        <v>0</v>
      </c>
      <c r="U26" s="115">
        <v>-95</v>
      </c>
      <c r="V26" s="116">
        <v>70.7</v>
      </c>
      <c r="W26">
        <v>70.7</v>
      </c>
      <c r="X26">
        <v>0</v>
      </c>
      <c r="Y26">
        <v>0</v>
      </c>
      <c r="Z26">
        <v>-55</v>
      </c>
      <c r="AA26">
        <v>0</v>
      </c>
      <c r="AB26">
        <v>-40</v>
      </c>
    </row>
    <row r="27" spans="7:28">
      <c r="G27" t="s">
        <v>69</v>
      </c>
      <c r="H27" s="115">
        <v>111.38</v>
      </c>
      <c r="I27" s="88">
        <v>0</v>
      </c>
      <c r="J27" s="88">
        <v>0</v>
      </c>
      <c r="K27" s="88">
        <v>0</v>
      </c>
      <c r="L27" s="88">
        <v>0</v>
      </c>
      <c r="M27" s="116">
        <v>2.23</v>
      </c>
      <c r="N27" s="115">
        <v>0</v>
      </c>
      <c r="O27" s="88">
        <v>-30</v>
      </c>
      <c r="P27" s="88">
        <v>-92</v>
      </c>
      <c r="Q27" s="88">
        <v>-90</v>
      </c>
      <c r="R27" s="88">
        <v>0</v>
      </c>
      <c r="S27" s="116">
        <v>0</v>
      </c>
      <c r="U27" s="115">
        <v>-212</v>
      </c>
      <c r="V27" s="116">
        <v>113.61</v>
      </c>
      <c r="W27">
        <v>111.38</v>
      </c>
      <c r="X27">
        <v>-30</v>
      </c>
      <c r="Y27">
        <v>0</v>
      </c>
      <c r="Z27">
        <v>-90</v>
      </c>
      <c r="AA27">
        <v>2.23</v>
      </c>
      <c r="AB27">
        <v>-92</v>
      </c>
    </row>
    <row r="28" spans="7:28">
      <c r="G28" t="s">
        <v>70</v>
      </c>
      <c r="H28" s="115">
        <v>63.92</v>
      </c>
      <c r="I28" s="88">
        <v>0</v>
      </c>
      <c r="J28" s="88">
        <v>0</v>
      </c>
      <c r="K28" s="88">
        <v>0</v>
      </c>
      <c r="L28" s="88">
        <v>0</v>
      </c>
      <c r="M28" s="116">
        <v>1.07</v>
      </c>
      <c r="N28" s="115">
        <v>0</v>
      </c>
      <c r="O28" s="88">
        <v>-45</v>
      </c>
      <c r="P28" s="88">
        <v>-30</v>
      </c>
      <c r="Q28" s="88">
        <v>-30</v>
      </c>
      <c r="R28" s="88">
        <v>0</v>
      </c>
      <c r="S28" s="116">
        <v>0</v>
      </c>
      <c r="U28" s="115">
        <v>-105</v>
      </c>
      <c r="V28" s="116">
        <v>64.989999999999995</v>
      </c>
      <c r="W28">
        <v>63.92</v>
      </c>
      <c r="X28">
        <v>-45</v>
      </c>
      <c r="Y28">
        <v>0</v>
      </c>
      <c r="Z28">
        <v>-30</v>
      </c>
      <c r="AA28">
        <v>1.07</v>
      </c>
      <c r="AB28">
        <v>-30</v>
      </c>
    </row>
    <row r="29" spans="7:28">
      <c r="G29" t="s">
        <v>71</v>
      </c>
      <c r="H29" s="115">
        <v>160.77000000000001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-30</v>
      </c>
      <c r="P29" s="88">
        <v>-15</v>
      </c>
      <c r="Q29" s="88">
        <v>-55</v>
      </c>
      <c r="R29" s="88">
        <v>0</v>
      </c>
      <c r="S29" s="116">
        <v>0</v>
      </c>
      <c r="U29" s="115">
        <v>-100</v>
      </c>
      <c r="V29" s="116">
        <v>160.77000000000001</v>
      </c>
      <c r="W29">
        <v>160.77000000000001</v>
      </c>
      <c r="X29">
        <v>-30</v>
      </c>
      <c r="Y29">
        <v>0</v>
      </c>
      <c r="Z29">
        <v>-55</v>
      </c>
      <c r="AA29">
        <v>0</v>
      </c>
      <c r="AB29">
        <v>-15</v>
      </c>
    </row>
    <row r="30" spans="7:28">
      <c r="G30" t="s">
        <v>72</v>
      </c>
      <c r="H30" s="115">
        <v>122.03</v>
      </c>
      <c r="I30" s="88">
        <v>0</v>
      </c>
      <c r="J30" s="88">
        <v>0</v>
      </c>
      <c r="K30" s="88">
        <v>0</v>
      </c>
      <c r="L30" s="88">
        <v>0</v>
      </c>
      <c r="M30" s="116">
        <v>1.07</v>
      </c>
      <c r="N30" s="115">
        <v>0</v>
      </c>
      <c r="O30" s="88">
        <v>-30</v>
      </c>
      <c r="P30" s="88">
        <v>0</v>
      </c>
      <c r="Q30" s="88">
        <v>-55</v>
      </c>
      <c r="R30" s="88">
        <v>0</v>
      </c>
      <c r="S30" s="116">
        <v>0</v>
      </c>
      <c r="U30" s="115">
        <v>-85</v>
      </c>
      <c r="V30" s="116">
        <v>123.1</v>
      </c>
      <c r="W30">
        <v>122.03</v>
      </c>
      <c r="X30">
        <v>-30</v>
      </c>
      <c r="Y30">
        <v>0</v>
      </c>
      <c r="Z30">
        <v>-55</v>
      </c>
      <c r="AA30">
        <v>1.07</v>
      </c>
      <c r="AB30">
        <v>0</v>
      </c>
    </row>
    <row r="31" spans="7:28">
      <c r="G31" t="s">
        <v>73</v>
      </c>
      <c r="H31" s="115">
        <v>159.80000000000001</v>
      </c>
      <c r="I31" s="88">
        <v>0</v>
      </c>
      <c r="J31" s="88">
        <v>0</v>
      </c>
      <c r="K31" s="88">
        <v>0</v>
      </c>
      <c r="L31" s="88">
        <v>2.91</v>
      </c>
      <c r="M31" s="116">
        <v>0</v>
      </c>
      <c r="N31" s="115">
        <v>0</v>
      </c>
      <c r="O31" s="88">
        <v>-75</v>
      </c>
      <c r="P31" s="88">
        <v>-110</v>
      </c>
      <c r="Q31" s="88">
        <v>-85</v>
      </c>
      <c r="R31" s="88">
        <v>0</v>
      </c>
      <c r="S31" s="116">
        <v>0</v>
      </c>
      <c r="U31" s="115">
        <v>-270</v>
      </c>
      <c r="V31" s="116">
        <v>162.71</v>
      </c>
      <c r="W31">
        <v>159.80000000000001</v>
      </c>
      <c r="X31">
        <v>-75</v>
      </c>
      <c r="Y31">
        <v>2.91</v>
      </c>
      <c r="Z31">
        <v>-85</v>
      </c>
      <c r="AA31">
        <v>0</v>
      </c>
      <c r="AB31">
        <v>-110</v>
      </c>
    </row>
    <row r="32" spans="7:28">
      <c r="G32" t="s">
        <v>74</v>
      </c>
      <c r="H32" s="115">
        <v>174.33</v>
      </c>
      <c r="I32" s="88">
        <v>0</v>
      </c>
      <c r="J32" s="88">
        <v>0</v>
      </c>
      <c r="K32" s="88">
        <v>0</v>
      </c>
      <c r="L32" s="88">
        <v>4.84</v>
      </c>
      <c r="M32" s="116">
        <v>0</v>
      </c>
      <c r="N32" s="115">
        <v>0</v>
      </c>
      <c r="O32" s="88">
        <v>-35</v>
      </c>
      <c r="P32" s="88">
        <v>-40</v>
      </c>
      <c r="Q32" s="88">
        <v>-20</v>
      </c>
      <c r="R32" s="88">
        <v>0</v>
      </c>
      <c r="S32" s="116">
        <v>0</v>
      </c>
      <c r="U32" s="115">
        <v>-95</v>
      </c>
      <c r="V32" s="116">
        <v>179.17</v>
      </c>
      <c r="W32">
        <v>174.33</v>
      </c>
      <c r="X32">
        <v>-35</v>
      </c>
      <c r="Y32">
        <v>4.84</v>
      </c>
      <c r="Z32">
        <v>-20</v>
      </c>
      <c r="AA32">
        <v>0</v>
      </c>
      <c r="AB32">
        <v>-40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6.78</v>
      </c>
      <c r="M33" s="116">
        <v>0</v>
      </c>
      <c r="N33" s="115">
        <v>-68</v>
      </c>
      <c r="O33" s="88">
        <v>-100</v>
      </c>
      <c r="P33" s="88">
        <v>-135</v>
      </c>
      <c r="Q33" s="88">
        <v>-20</v>
      </c>
      <c r="R33" s="88">
        <v>0</v>
      </c>
      <c r="S33" s="116">
        <v>0</v>
      </c>
      <c r="U33" s="115">
        <v>-323</v>
      </c>
      <c r="V33" s="116">
        <v>6.78</v>
      </c>
      <c r="W33">
        <v>-68</v>
      </c>
      <c r="X33">
        <v>-100</v>
      </c>
      <c r="Y33">
        <v>6.78</v>
      </c>
      <c r="Z33">
        <v>-20</v>
      </c>
      <c r="AA33">
        <v>0</v>
      </c>
      <c r="AB33">
        <v>-135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8.7200000000000006</v>
      </c>
      <c r="M34" s="116">
        <v>0</v>
      </c>
      <c r="N34" s="115">
        <v>-38</v>
      </c>
      <c r="O34" s="88">
        <v>-100</v>
      </c>
      <c r="P34" s="88">
        <v>-85</v>
      </c>
      <c r="Q34" s="88">
        <v>-20</v>
      </c>
      <c r="R34" s="88">
        <v>0</v>
      </c>
      <c r="S34" s="116">
        <v>0</v>
      </c>
      <c r="U34" s="115">
        <v>-243</v>
      </c>
      <c r="V34" s="116">
        <v>8.7200000000000006</v>
      </c>
      <c r="W34">
        <v>-38</v>
      </c>
      <c r="X34">
        <v>-100</v>
      </c>
      <c r="Y34">
        <v>8.7200000000000006</v>
      </c>
      <c r="Z34">
        <v>-20</v>
      </c>
      <c r="AA34">
        <v>0</v>
      </c>
      <c r="AB34">
        <v>-85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9.69</v>
      </c>
      <c r="M35" s="116">
        <v>0</v>
      </c>
      <c r="N35" s="115">
        <v>-107</v>
      </c>
      <c r="O35" s="88">
        <v>-5</v>
      </c>
      <c r="P35" s="88">
        <v>-130</v>
      </c>
      <c r="Q35" s="88">
        <v>-40</v>
      </c>
      <c r="R35" s="88">
        <v>0</v>
      </c>
      <c r="S35" s="116">
        <v>0</v>
      </c>
      <c r="U35" s="115">
        <v>-282</v>
      </c>
      <c r="V35" s="116">
        <v>9.68</v>
      </c>
      <c r="W35">
        <v>-107</v>
      </c>
      <c r="X35">
        <v>-5</v>
      </c>
      <c r="Y35">
        <v>9.69</v>
      </c>
      <c r="Z35">
        <v>-40</v>
      </c>
      <c r="AA35">
        <v>0</v>
      </c>
      <c r="AB35">
        <v>-130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11.62</v>
      </c>
      <c r="M36" s="116">
        <v>0</v>
      </c>
      <c r="N36" s="115">
        <v>-125</v>
      </c>
      <c r="O36" s="88">
        <v>-5</v>
      </c>
      <c r="P36" s="88">
        <v>-100</v>
      </c>
      <c r="Q36" s="88">
        <v>0</v>
      </c>
      <c r="R36" s="88">
        <v>0</v>
      </c>
      <c r="S36" s="116">
        <v>0</v>
      </c>
      <c r="U36" s="115">
        <v>-230</v>
      </c>
      <c r="V36" s="116">
        <v>11.62</v>
      </c>
      <c r="W36">
        <v>-125</v>
      </c>
      <c r="X36">
        <v>-5</v>
      </c>
      <c r="Y36">
        <v>11.62</v>
      </c>
      <c r="Z36">
        <v>0</v>
      </c>
      <c r="AA36">
        <v>0</v>
      </c>
      <c r="AB36">
        <v>-100</v>
      </c>
    </row>
    <row r="37" spans="7:28">
      <c r="G37" t="s">
        <v>79</v>
      </c>
      <c r="H37" s="115">
        <v>0</v>
      </c>
      <c r="I37" s="88">
        <v>4.84</v>
      </c>
      <c r="J37" s="88">
        <v>0</v>
      </c>
      <c r="K37" s="88">
        <v>0</v>
      </c>
      <c r="L37" s="88">
        <v>19.86</v>
      </c>
      <c r="M37" s="116">
        <v>0</v>
      </c>
      <c r="N37" s="115">
        <v>-72</v>
      </c>
      <c r="O37" s="88">
        <v>0</v>
      </c>
      <c r="P37" s="88">
        <v>-90</v>
      </c>
      <c r="Q37" s="88">
        <v>0</v>
      </c>
      <c r="R37" s="88">
        <v>0</v>
      </c>
      <c r="S37" s="116">
        <v>0</v>
      </c>
      <c r="U37" s="115">
        <v>-162</v>
      </c>
      <c r="V37" s="116">
        <v>24.7</v>
      </c>
      <c r="W37">
        <v>-72</v>
      </c>
      <c r="X37">
        <v>4.84</v>
      </c>
      <c r="Y37">
        <v>19.86</v>
      </c>
      <c r="Z37">
        <v>0</v>
      </c>
      <c r="AA37">
        <v>0</v>
      </c>
      <c r="AB37">
        <v>-90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13.56</v>
      </c>
      <c r="M38" s="116">
        <v>0</v>
      </c>
      <c r="N38" s="115">
        <v>-52</v>
      </c>
      <c r="O38" s="88">
        <v>-35</v>
      </c>
      <c r="P38" s="88">
        <v>-95</v>
      </c>
      <c r="Q38" s="88">
        <v>0</v>
      </c>
      <c r="R38" s="88">
        <v>0</v>
      </c>
      <c r="S38" s="116">
        <v>0</v>
      </c>
      <c r="U38" s="115">
        <v>-182</v>
      </c>
      <c r="V38" s="116">
        <v>13.56</v>
      </c>
      <c r="W38">
        <v>-52</v>
      </c>
      <c r="X38">
        <v>-35</v>
      </c>
      <c r="Y38">
        <v>13.56</v>
      </c>
      <c r="Z38">
        <v>0</v>
      </c>
      <c r="AA38">
        <v>0</v>
      </c>
      <c r="AB38">
        <v>-95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15.5</v>
      </c>
      <c r="M39" s="116">
        <v>0</v>
      </c>
      <c r="N39" s="115">
        <v>-108</v>
      </c>
      <c r="O39" s="88">
        <v>-19</v>
      </c>
      <c r="P39" s="88">
        <v>-150</v>
      </c>
      <c r="Q39" s="88">
        <v>-40</v>
      </c>
      <c r="R39" s="88">
        <v>0</v>
      </c>
      <c r="S39" s="116">
        <v>0</v>
      </c>
      <c r="U39" s="115">
        <v>-317</v>
      </c>
      <c r="V39" s="116">
        <v>15.5</v>
      </c>
      <c r="W39">
        <v>-108</v>
      </c>
      <c r="X39">
        <v>-19</v>
      </c>
      <c r="Y39">
        <v>15.5</v>
      </c>
      <c r="Z39">
        <v>-40</v>
      </c>
      <c r="AA39">
        <v>0</v>
      </c>
      <c r="AB39">
        <v>-150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9.69</v>
      </c>
      <c r="L40" s="88">
        <v>16.46</v>
      </c>
      <c r="M40" s="116">
        <v>0</v>
      </c>
      <c r="N40" s="115">
        <v>-113</v>
      </c>
      <c r="O40" s="88">
        <v>-41</v>
      </c>
      <c r="P40" s="88">
        <v>-112</v>
      </c>
      <c r="Q40" s="88">
        <v>0</v>
      </c>
      <c r="R40" s="88">
        <v>0</v>
      </c>
      <c r="S40" s="116">
        <v>0</v>
      </c>
      <c r="U40" s="115">
        <v>-266</v>
      </c>
      <c r="V40" s="116">
        <v>26.15</v>
      </c>
      <c r="W40">
        <v>-113</v>
      </c>
      <c r="X40">
        <v>-41</v>
      </c>
      <c r="Y40">
        <v>16.46</v>
      </c>
      <c r="Z40">
        <v>9.69</v>
      </c>
      <c r="AA40">
        <v>0</v>
      </c>
      <c r="AB40">
        <v>-112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9.69</v>
      </c>
      <c r="L41" s="88">
        <v>17.43</v>
      </c>
      <c r="M41" s="116">
        <v>0</v>
      </c>
      <c r="N41" s="115">
        <v>-135</v>
      </c>
      <c r="O41" s="88">
        <v>-68</v>
      </c>
      <c r="P41" s="88">
        <v>-95</v>
      </c>
      <c r="Q41" s="88">
        <v>0</v>
      </c>
      <c r="R41" s="88">
        <v>0</v>
      </c>
      <c r="S41" s="116">
        <v>0</v>
      </c>
      <c r="U41" s="115">
        <v>-298</v>
      </c>
      <c r="V41" s="116">
        <v>27.12</v>
      </c>
      <c r="W41">
        <v>-135</v>
      </c>
      <c r="X41">
        <v>-68</v>
      </c>
      <c r="Y41">
        <v>17.43</v>
      </c>
      <c r="Z41">
        <v>9.69</v>
      </c>
      <c r="AA41">
        <v>0</v>
      </c>
      <c r="AB41">
        <v>-95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17.43</v>
      </c>
      <c r="M42" s="116">
        <v>0</v>
      </c>
      <c r="N42" s="115">
        <v>-70</v>
      </c>
      <c r="O42" s="88">
        <v>-43</v>
      </c>
      <c r="P42" s="88">
        <v>-50</v>
      </c>
      <c r="Q42" s="88">
        <v>0</v>
      </c>
      <c r="R42" s="88">
        <v>0</v>
      </c>
      <c r="S42" s="116">
        <v>0</v>
      </c>
      <c r="U42" s="115">
        <v>-163</v>
      </c>
      <c r="V42" s="116">
        <v>17.43</v>
      </c>
      <c r="W42">
        <v>-70</v>
      </c>
      <c r="X42">
        <v>-43</v>
      </c>
      <c r="Y42">
        <v>17.43</v>
      </c>
      <c r="Z42">
        <v>0</v>
      </c>
      <c r="AA42">
        <v>0</v>
      </c>
      <c r="AB42">
        <v>-50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24.7</v>
      </c>
      <c r="M43" s="116">
        <v>0</v>
      </c>
      <c r="N43" s="115">
        <v>-190</v>
      </c>
      <c r="O43" s="88">
        <v>-40</v>
      </c>
      <c r="P43" s="88">
        <v>-100</v>
      </c>
      <c r="Q43" s="88">
        <v>0</v>
      </c>
      <c r="R43" s="88">
        <v>0</v>
      </c>
      <c r="S43" s="116">
        <v>0</v>
      </c>
      <c r="U43" s="115">
        <v>-330</v>
      </c>
      <c r="V43" s="116">
        <v>24.7</v>
      </c>
      <c r="W43">
        <v>-190</v>
      </c>
      <c r="X43">
        <v>-40</v>
      </c>
      <c r="Y43">
        <v>24.7</v>
      </c>
      <c r="Z43">
        <v>0</v>
      </c>
      <c r="AA43">
        <v>0</v>
      </c>
      <c r="AB43">
        <v>-100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48.43</v>
      </c>
      <c r="L44" s="88">
        <v>17.43</v>
      </c>
      <c r="M44" s="116">
        <v>0</v>
      </c>
      <c r="N44" s="115">
        <v>-146</v>
      </c>
      <c r="O44" s="88">
        <v>-50</v>
      </c>
      <c r="P44" s="88">
        <v>-50</v>
      </c>
      <c r="Q44" s="88">
        <v>0</v>
      </c>
      <c r="R44" s="88">
        <v>0</v>
      </c>
      <c r="S44" s="116">
        <v>0</v>
      </c>
      <c r="U44" s="115">
        <v>-246</v>
      </c>
      <c r="V44" s="116">
        <v>65.86</v>
      </c>
      <c r="W44">
        <v>-146</v>
      </c>
      <c r="X44">
        <v>-50</v>
      </c>
      <c r="Y44">
        <v>17.43</v>
      </c>
      <c r="Z44">
        <v>48.43</v>
      </c>
      <c r="AA44">
        <v>0</v>
      </c>
      <c r="AB44">
        <v>-50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19.37</v>
      </c>
      <c r="M45" s="116">
        <v>0</v>
      </c>
      <c r="N45" s="115">
        <v>-185</v>
      </c>
      <c r="O45" s="88">
        <v>-52</v>
      </c>
      <c r="P45" s="88">
        <v>-80</v>
      </c>
      <c r="Q45" s="88">
        <v>0</v>
      </c>
      <c r="R45" s="88">
        <v>0</v>
      </c>
      <c r="S45" s="116">
        <v>0</v>
      </c>
      <c r="U45" s="115">
        <v>-317</v>
      </c>
      <c r="V45" s="116">
        <v>19.37</v>
      </c>
      <c r="W45">
        <v>-185</v>
      </c>
      <c r="X45">
        <v>-52</v>
      </c>
      <c r="Y45">
        <v>19.37</v>
      </c>
      <c r="Z45">
        <v>0</v>
      </c>
      <c r="AA45">
        <v>0</v>
      </c>
      <c r="AB45">
        <v>-80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19.37</v>
      </c>
      <c r="M46" s="116">
        <v>0</v>
      </c>
      <c r="N46" s="115">
        <v>-137</v>
      </c>
      <c r="O46" s="88">
        <v>-58</v>
      </c>
      <c r="P46" s="88">
        <v>-40</v>
      </c>
      <c r="Q46" s="88">
        <v>0</v>
      </c>
      <c r="R46" s="88">
        <v>0</v>
      </c>
      <c r="S46" s="116">
        <v>0</v>
      </c>
      <c r="U46" s="115">
        <v>-235</v>
      </c>
      <c r="V46" s="116">
        <v>19.37</v>
      </c>
      <c r="W46">
        <v>-137</v>
      </c>
      <c r="X46">
        <v>-58</v>
      </c>
      <c r="Y46">
        <v>19.37</v>
      </c>
      <c r="Z46">
        <v>0</v>
      </c>
      <c r="AA46">
        <v>0</v>
      </c>
      <c r="AB46">
        <v>-40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17.43</v>
      </c>
      <c r="M47" s="116">
        <v>0</v>
      </c>
      <c r="N47" s="115">
        <v>-33</v>
      </c>
      <c r="O47" s="88">
        <v>0</v>
      </c>
      <c r="P47" s="88">
        <v>-105</v>
      </c>
      <c r="Q47" s="88">
        <v>0</v>
      </c>
      <c r="R47" s="88">
        <v>0</v>
      </c>
      <c r="S47" s="116">
        <v>0</v>
      </c>
      <c r="U47" s="115">
        <v>-138</v>
      </c>
      <c r="V47" s="116">
        <v>17.43</v>
      </c>
      <c r="W47">
        <v>-33</v>
      </c>
      <c r="X47">
        <v>0</v>
      </c>
      <c r="Y47">
        <v>17.43</v>
      </c>
      <c r="Z47">
        <v>0</v>
      </c>
      <c r="AA47">
        <v>0</v>
      </c>
      <c r="AB47">
        <v>-105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17.43</v>
      </c>
      <c r="M48" s="116">
        <v>0</v>
      </c>
      <c r="N48" s="115">
        <v>-50</v>
      </c>
      <c r="O48" s="88">
        <v>0</v>
      </c>
      <c r="P48" s="88">
        <v>-60</v>
      </c>
      <c r="Q48" s="88">
        <v>0</v>
      </c>
      <c r="R48" s="88">
        <v>0</v>
      </c>
      <c r="S48" s="116">
        <v>0</v>
      </c>
      <c r="U48" s="115">
        <v>-110</v>
      </c>
      <c r="V48" s="116">
        <v>17.43</v>
      </c>
      <c r="W48">
        <v>-50</v>
      </c>
      <c r="X48">
        <v>0</v>
      </c>
      <c r="Y48">
        <v>17.43</v>
      </c>
      <c r="Z48">
        <v>0</v>
      </c>
      <c r="AA48">
        <v>0</v>
      </c>
      <c r="AB48">
        <v>-60</v>
      </c>
    </row>
    <row r="49" spans="7:28">
      <c r="G49" t="s">
        <v>91</v>
      </c>
      <c r="H49" s="115">
        <v>0</v>
      </c>
      <c r="I49" s="88">
        <v>24.21</v>
      </c>
      <c r="J49" s="88">
        <v>0</v>
      </c>
      <c r="K49" s="88">
        <v>9.69</v>
      </c>
      <c r="L49" s="88">
        <v>23.24</v>
      </c>
      <c r="M49" s="116">
        <v>0</v>
      </c>
      <c r="N49" s="115">
        <v>-48</v>
      </c>
      <c r="O49" s="88">
        <v>0</v>
      </c>
      <c r="P49" s="88">
        <v>-110</v>
      </c>
      <c r="Q49" s="88">
        <v>0</v>
      </c>
      <c r="R49" s="88">
        <v>0</v>
      </c>
      <c r="S49" s="116">
        <v>0</v>
      </c>
      <c r="U49" s="115">
        <v>-158</v>
      </c>
      <c r="V49" s="116">
        <v>57.14</v>
      </c>
      <c r="W49">
        <v>-48</v>
      </c>
      <c r="X49">
        <v>24.21</v>
      </c>
      <c r="Y49">
        <v>23.24</v>
      </c>
      <c r="Z49">
        <v>9.69</v>
      </c>
      <c r="AA49">
        <v>0</v>
      </c>
      <c r="AB49">
        <v>-110</v>
      </c>
    </row>
    <row r="50" spans="7:28">
      <c r="G50" t="s">
        <v>92</v>
      </c>
      <c r="H50" s="115">
        <v>0</v>
      </c>
      <c r="I50" s="88">
        <v>29.05</v>
      </c>
      <c r="J50" s="88">
        <v>0</v>
      </c>
      <c r="K50" s="88">
        <v>0</v>
      </c>
      <c r="L50" s="88">
        <v>15.5</v>
      </c>
      <c r="M50" s="116">
        <v>0</v>
      </c>
      <c r="N50" s="115">
        <v>-50</v>
      </c>
      <c r="O50" s="88">
        <v>0</v>
      </c>
      <c r="P50" s="88">
        <v>-70</v>
      </c>
      <c r="Q50" s="88">
        <v>0</v>
      </c>
      <c r="R50" s="88">
        <v>0</v>
      </c>
      <c r="S50" s="116">
        <v>0</v>
      </c>
      <c r="U50" s="115">
        <v>-120</v>
      </c>
      <c r="V50" s="116">
        <v>44.55</v>
      </c>
      <c r="W50">
        <v>-50</v>
      </c>
      <c r="X50">
        <v>29.05</v>
      </c>
      <c r="Y50">
        <v>15.5</v>
      </c>
      <c r="Z50">
        <v>0</v>
      </c>
      <c r="AA50">
        <v>0</v>
      </c>
      <c r="AB50">
        <v>-70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17.43</v>
      </c>
      <c r="M51" s="116">
        <v>0</v>
      </c>
      <c r="N51" s="115">
        <v>0</v>
      </c>
      <c r="O51" s="88">
        <v>0</v>
      </c>
      <c r="P51" s="88">
        <v>-70</v>
      </c>
      <c r="Q51" s="88">
        <v>0</v>
      </c>
      <c r="R51" s="88">
        <v>0</v>
      </c>
      <c r="S51" s="116">
        <v>0</v>
      </c>
      <c r="U51" s="115">
        <v>-70</v>
      </c>
      <c r="V51" s="116">
        <v>17.43</v>
      </c>
      <c r="W51">
        <v>0</v>
      </c>
      <c r="X51">
        <v>0</v>
      </c>
      <c r="Y51">
        <v>17.43</v>
      </c>
      <c r="Z51">
        <v>0</v>
      </c>
      <c r="AA51">
        <v>0</v>
      </c>
      <c r="AB51">
        <v>-70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9.69</v>
      </c>
      <c r="L52" s="88">
        <v>18.399999999999999</v>
      </c>
      <c r="M52" s="116">
        <v>0</v>
      </c>
      <c r="N52" s="115">
        <v>-24</v>
      </c>
      <c r="O52" s="88">
        <v>-60</v>
      </c>
      <c r="P52" s="88">
        <v>-70</v>
      </c>
      <c r="Q52" s="88">
        <v>0</v>
      </c>
      <c r="R52" s="88">
        <v>0</v>
      </c>
      <c r="S52" s="116">
        <v>0</v>
      </c>
      <c r="U52" s="115">
        <v>-154</v>
      </c>
      <c r="V52" s="116">
        <v>28.09</v>
      </c>
      <c r="W52">
        <v>-24</v>
      </c>
      <c r="X52">
        <v>-60</v>
      </c>
      <c r="Y52">
        <v>18.399999999999999</v>
      </c>
      <c r="Z52">
        <v>9.69</v>
      </c>
      <c r="AA52">
        <v>0</v>
      </c>
      <c r="AB52">
        <v>-70</v>
      </c>
    </row>
    <row r="53" spans="7:28">
      <c r="G53" t="s">
        <v>95</v>
      </c>
      <c r="H53" s="115">
        <v>5.81</v>
      </c>
      <c r="I53" s="88">
        <v>0</v>
      </c>
      <c r="J53" s="88">
        <v>0</v>
      </c>
      <c r="K53" s="88">
        <v>9.69</v>
      </c>
      <c r="L53" s="88">
        <v>18.399999999999999</v>
      </c>
      <c r="M53" s="116">
        <v>0</v>
      </c>
      <c r="N53" s="115">
        <v>0</v>
      </c>
      <c r="O53" s="88">
        <v>-104</v>
      </c>
      <c r="P53" s="88">
        <v>-70</v>
      </c>
      <c r="Q53" s="88">
        <v>0</v>
      </c>
      <c r="R53" s="88">
        <v>0</v>
      </c>
      <c r="S53" s="116">
        <v>0</v>
      </c>
      <c r="U53" s="115">
        <v>-174</v>
      </c>
      <c r="V53" s="116">
        <v>33.9</v>
      </c>
      <c r="W53">
        <v>5.81</v>
      </c>
      <c r="X53">
        <v>-104</v>
      </c>
      <c r="Y53">
        <v>18.399999999999999</v>
      </c>
      <c r="Z53">
        <v>9.69</v>
      </c>
      <c r="AA53">
        <v>0</v>
      </c>
      <c r="AB53">
        <v>-70</v>
      </c>
    </row>
    <row r="54" spans="7:28">
      <c r="G54" t="s">
        <v>96</v>
      </c>
      <c r="H54" s="115">
        <v>8.7200000000000006</v>
      </c>
      <c r="I54" s="88">
        <v>0</v>
      </c>
      <c r="J54" s="88">
        <v>0</v>
      </c>
      <c r="K54" s="88">
        <v>19.37</v>
      </c>
      <c r="L54" s="88">
        <v>18.399999999999999</v>
      </c>
      <c r="M54" s="116">
        <v>0</v>
      </c>
      <c r="N54" s="115">
        <v>0</v>
      </c>
      <c r="O54" s="88">
        <v>-71</v>
      </c>
      <c r="P54" s="88">
        <v>-70</v>
      </c>
      <c r="Q54" s="88">
        <v>0</v>
      </c>
      <c r="R54" s="88">
        <v>0</v>
      </c>
      <c r="S54" s="116">
        <v>0</v>
      </c>
      <c r="U54" s="115">
        <v>-141</v>
      </c>
      <c r="V54" s="116">
        <v>46.49</v>
      </c>
      <c r="W54">
        <v>8.7200000000000006</v>
      </c>
      <c r="X54">
        <v>-71</v>
      </c>
      <c r="Y54">
        <v>18.399999999999999</v>
      </c>
      <c r="Z54">
        <v>19.37</v>
      </c>
      <c r="AA54">
        <v>0</v>
      </c>
      <c r="AB54">
        <v>-70</v>
      </c>
    </row>
    <row r="55" spans="7:28">
      <c r="G55" t="s">
        <v>97</v>
      </c>
      <c r="H55" s="115">
        <v>11.62</v>
      </c>
      <c r="I55" s="88">
        <v>0</v>
      </c>
      <c r="J55" s="88">
        <v>0</v>
      </c>
      <c r="K55" s="88">
        <v>14.53</v>
      </c>
      <c r="L55" s="88">
        <v>25.18</v>
      </c>
      <c r="M55" s="116">
        <v>0</v>
      </c>
      <c r="N55" s="115">
        <v>0</v>
      </c>
      <c r="O55" s="88">
        <v>-145</v>
      </c>
      <c r="P55" s="88">
        <v>-150</v>
      </c>
      <c r="Q55" s="88">
        <v>0</v>
      </c>
      <c r="R55" s="88">
        <v>0</v>
      </c>
      <c r="S55" s="116">
        <v>0</v>
      </c>
      <c r="U55" s="115">
        <v>-295</v>
      </c>
      <c r="V55" s="116">
        <v>51.33</v>
      </c>
      <c r="W55">
        <v>11.62</v>
      </c>
      <c r="X55">
        <v>-145</v>
      </c>
      <c r="Y55">
        <v>25.18</v>
      </c>
      <c r="Z55">
        <v>14.53</v>
      </c>
      <c r="AA55">
        <v>0</v>
      </c>
      <c r="AB55">
        <v>-150</v>
      </c>
    </row>
    <row r="56" spans="7:28">
      <c r="G56" t="s">
        <v>98</v>
      </c>
      <c r="H56" s="115">
        <v>5.81</v>
      </c>
      <c r="I56" s="88">
        <v>0</v>
      </c>
      <c r="J56" s="88">
        <v>0</v>
      </c>
      <c r="K56" s="88">
        <v>33.9</v>
      </c>
      <c r="L56" s="88">
        <v>19.37</v>
      </c>
      <c r="M56" s="116">
        <v>0</v>
      </c>
      <c r="N56" s="115">
        <v>0</v>
      </c>
      <c r="O56" s="88">
        <v>-130</v>
      </c>
      <c r="P56" s="88">
        <v>-140</v>
      </c>
      <c r="Q56" s="88">
        <v>0</v>
      </c>
      <c r="R56" s="88">
        <v>0</v>
      </c>
      <c r="S56" s="116">
        <v>0</v>
      </c>
      <c r="U56" s="115">
        <v>-270</v>
      </c>
      <c r="V56" s="116">
        <v>59.08</v>
      </c>
      <c r="W56">
        <v>5.81</v>
      </c>
      <c r="X56">
        <v>-130</v>
      </c>
      <c r="Y56">
        <v>19.37</v>
      </c>
      <c r="Z56">
        <v>33.9</v>
      </c>
      <c r="AA56">
        <v>0</v>
      </c>
      <c r="AB56">
        <v>-140</v>
      </c>
    </row>
    <row r="57" spans="7:28">
      <c r="G57" t="s">
        <v>99</v>
      </c>
      <c r="H57" s="115">
        <v>26.15</v>
      </c>
      <c r="I57" s="88">
        <v>0</v>
      </c>
      <c r="J57" s="88">
        <v>0</v>
      </c>
      <c r="K57" s="88">
        <v>33.9</v>
      </c>
      <c r="L57" s="88">
        <v>19.37</v>
      </c>
      <c r="M57" s="116">
        <v>0</v>
      </c>
      <c r="N57" s="115">
        <v>0</v>
      </c>
      <c r="O57" s="88">
        <v>-125</v>
      </c>
      <c r="P57" s="88">
        <v>-60</v>
      </c>
      <c r="Q57" s="88">
        <v>0</v>
      </c>
      <c r="R57" s="88">
        <v>0</v>
      </c>
      <c r="S57" s="116">
        <v>0</v>
      </c>
      <c r="U57" s="115">
        <v>-185</v>
      </c>
      <c r="V57" s="116">
        <v>79.42</v>
      </c>
      <c r="W57">
        <v>26.15</v>
      </c>
      <c r="X57">
        <v>-125</v>
      </c>
      <c r="Y57">
        <v>19.37</v>
      </c>
      <c r="Z57">
        <v>33.9</v>
      </c>
      <c r="AA57">
        <v>0</v>
      </c>
      <c r="AB57">
        <v>-60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33.9</v>
      </c>
      <c r="L58" s="88">
        <v>19.37</v>
      </c>
      <c r="M58" s="116">
        <v>0</v>
      </c>
      <c r="N58" s="115">
        <v>0</v>
      </c>
      <c r="O58" s="88">
        <v>-130</v>
      </c>
      <c r="P58" s="88">
        <v>-30</v>
      </c>
      <c r="Q58" s="88">
        <v>0</v>
      </c>
      <c r="R58" s="88">
        <v>0</v>
      </c>
      <c r="S58" s="116">
        <v>0</v>
      </c>
      <c r="U58" s="115">
        <v>-160</v>
      </c>
      <c r="V58" s="116">
        <v>53.27</v>
      </c>
      <c r="W58">
        <v>0</v>
      </c>
      <c r="X58">
        <v>-130</v>
      </c>
      <c r="Y58">
        <v>19.37</v>
      </c>
      <c r="Z58">
        <v>33.9</v>
      </c>
      <c r="AA58">
        <v>0</v>
      </c>
      <c r="AB58">
        <v>-30</v>
      </c>
    </row>
    <row r="59" spans="7:28">
      <c r="G59" t="s">
        <v>101</v>
      </c>
      <c r="H59" s="115">
        <v>39.71</v>
      </c>
      <c r="I59" s="88">
        <v>0</v>
      </c>
      <c r="J59" s="88">
        <v>0</v>
      </c>
      <c r="K59" s="88">
        <v>14.53</v>
      </c>
      <c r="L59" s="88">
        <v>19.37</v>
      </c>
      <c r="M59" s="116">
        <v>0</v>
      </c>
      <c r="N59" s="115">
        <v>0</v>
      </c>
      <c r="O59" s="88">
        <v>-95</v>
      </c>
      <c r="P59" s="88">
        <v>-60</v>
      </c>
      <c r="Q59" s="88">
        <v>0</v>
      </c>
      <c r="R59" s="88">
        <v>0</v>
      </c>
      <c r="S59" s="116">
        <v>0</v>
      </c>
      <c r="U59" s="115">
        <v>-155</v>
      </c>
      <c r="V59" s="116">
        <v>73.61</v>
      </c>
      <c r="W59">
        <v>39.71</v>
      </c>
      <c r="X59">
        <v>-95</v>
      </c>
      <c r="Y59">
        <v>19.37</v>
      </c>
      <c r="Z59">
        <v>14.53</v>
      </c>
      <c r="AA59">
        <v>0</v>
      </c>
      <c r="AB59">
        <v>-60</v>
      </c>
    </row>
    <row r="60" spans="7:28">
      <c r="G60" t="s">
        <v>102</v>
      </c>
      <c r="H60" s="115">
        <v>18.399999999999999</v>
      </c>
      <c r="I60" s="88">
        <v>0</v>
      </c>
      <c r="J60" s="88">
        <v>0</v>
      </c>
      <c r="K60" s="88">
        <v>29.05</v>
      </c>
      <c r="L60" s="88">
        <v>16.71</v>
      </c>
      <c r="M60" s="116">
        <v>0</v>
      </c>
      <c r="N60" s="115">
        <v>0</v>
      </c>
      <c r="O60" s="88">
        <v>-47</v>
      </c>
      <c r="P60" s="88">
        <v>-20</v>
      </c>
      <c r="Q60" s="88">
        <v>0</v>
      </c>
      <c r="R60" s="88">
        <v>0</v>
      </c>
      <c r="S60" s="116">
        <v>0</v>
      </c>
      <c r="U60" s="115">
        <v>-67</v>
      </c>
      <c r="V60" s="116">
        <v>64.16</v>
      </c>
      <c r="W60">
        <v>18.399999999999999</v>
      </c>
      <c r="X60">
        <v>-47</v>
      </c>
      <c r="Y60">
        <v>16.71</v>
      </c>
      <c r="Z60">
        <v>29.05</v>
      </c>
      <c r="AA60">
        <v>0</v>
      </c>
      <c r="AB60">
        <v>-20</v>
      </c>
    </row>
    <row r="61" spans="7:28">
      <c r="G61" t="s">
        <v>103</v>
      </c>
      <c r="H61" s="115">
        <v>32.93</v>
      </c>
      <c r="I61" s="88">
        <v>0</v>
      </c>
      <c r="J61" s="88">
        <v>0</v>
      </c>
      <c r="K61" s="88">
        <v>19.37</v>
      </c>
      <c r="L61" s="88">
        <v>25.18</v>
      </c>
      <c r="M61" s="116">
        <v>0</v>
      </c>
      <c r="N61" s="115">
        <v>0</v>
      </c>
      <c r="O61" s="88">
        <v>-88</v>
      </c>
      <c r="P61" s="88">
        <v>-20</v>
      </c>
      <c r="Q61" s="88">
        <v>0</v>
      </c>
      <c r="R61" s="88">
        <v>0</v>
      </c>
      <c r="S61" s="116">
        <v>0</v>
      </c>
      <c r="U61" s="115">
        <v>-108</v>
      </c>
      <c r="V61" s="116">
        <v>77.48</v>
      </c>
      <c r="W61">
        <v>32.93</v>
      </c>
      <c r="X61">
        <v>-88</v>
      </c>
      <c r="Y61">
        <v>25.18</v>
      </c>
      <c r="Z61">
        <v>19.37</v>
      </c>
      <c r="AA61">
        <v>0</v>
      </c>
      <c r="AB61">
        <v>-20</v>
      </c>
    </row>
    <row r="62" spans="7:28">
      <c r="G62" t="s">
        <v>104</v>
      </c>
      <c r="H62" s="115">
        <v>56.18</v>
      </c>
      <c r="I62" s="88">
        <v>0</v>
      </c>
      <c r="J62" s="88">
        <v>0</v>
      </c>
      <c r="K62" s="88">
        <v>38.74</v>
      </c>
      <c r="L62" s="88">
        <v>17.43</v>
      </c>
      <c r="M62" s="116">
        <v>0</v>
      </c>
      <c r="N62" s="115">
        <v>0</v>
      </c>
      <c r="O62" s="88">
        <v>-70</v>
      </c>
      <c r="P62" s="88">
        <v>-20</v>
      </c>
      <c r="Q62" s="88">
        <v>0</v>
      </c>
      <c r="R62" s="88">
        <v>0</v>
      </c>
      <c r="S62" s="116">
        <v>0</v>
      </c>
      <c r="U62" s="115">
        <v>-90</v>
      </c>
      <c r="V62" s="116">
        <v>112.35</v>
      </c>
      <c r="W62">
        <v>56.18</v>
      </c>
      <c r="X62">
        <v>-70</v>
      </c>
      <c r="Y62">
        <v>17.43</v>
      </c>
      <c r="Z62">
        <v>38.74</v>
      </c>
      <c r="AA62">
        <v>0</v>
      </c>
      <c r="AB62">
        <v>-20</v>
      </c>
    </row>
    <row r="63" spans="7:28">
      <c r="G63" t="s">
        <v>105</v>
      </c>
      <c r="H63" s="115">
        <v>92.97</v>
      </c>
      <c r="I63" s="88">
        <v>0</v>
      </c>
      <c r="J63" s="88">
        <v>0</v>
      </c>
      <c r="K63" s="88">
        <v>9.69</v>
      </c>
      <c r="L63" s="88">
        <v>10.43</v>
      </c>
      <c r="M63" s="116">
        <v>0</v>
      </c>
      <c r="N63" s="115">
        <v>0</v>
      </c>
      <c r="O63" s="88">
        <v>-70</v>
      </c>
      <c r="P63" s="88">
        <v>-100</v>
      </c>
      <c r="Q63" s="88">
        <v>0</v>
      </c>
      <c r="R63" s="88">
        <v>0</v>
      </c>
      <c r="S63" s="116">
        <v>0</v>
      </c>
      <c r="U63" s="115">
        <v>-170</v>
      </c>
      <c r="V63" s="116">
        <v>113.09</v>
      </c>
      <c r="W63">
        <v>92.97</v>
      </c>
      <c r="X63">
        <v>-70</v>
      </c>
      <c r="Y63">
        <v>10.43</v>
      </c>
      <c r="Z63">
        <v>9.69</v>
      </c>
      <c r="AA63">
        <v>0</v>
      </c>
      <c r="AB63">
        <v>-100</v>
      </c>
    </row>
    <row r="64" spans="7:28">
      <c r="G64" t="s">
        <v>106</v>
      </c>
      <c r="H64" s="115">
        <v>45.52</v>
      </c>
      <c r="I64" s="88">
        <v>0</v>
      </c>
      <c r="J64" s="88">
        <v>0</v>
      </c>
      <c r="K64" s="88">
        <v>19.37</v>
      </c>
      <c r="L64" s="88">
        <v>12.01</v>
      </c>
      <c r="M64" s="116">
        <v>0</v>
      </c>
      <c r="N64" s="115">
        <v>0</v>
      </c>
      <c r="O64" s="88">
        <v>-70</v>
      </c>
      <c r="P64" s="88">
        <v>-60</v>
      </c>
      <c r="Q64" s="88">
        <v>0</v>
      </c>
      <c r="R64" s="88">
        <v>0</v>
      </c>
      <c r="S64" s="116">
        <v>0</v>
      </c>
      <c r="U64" s="115">
        <v>-130</v>
      </c>
      <c r="V64" s="116">
        <v>76.900000000000006</v>
      </c>
      <c r="W64">
        <v>45.52</v>
      </c>
      <c r="X64">
        <v>-70</v>
      </c>
      <c r="Y64">
        <v>12.01</v>
      </c>
      <c r="Z64">
        <v>19.37</v>
      </c>
      <c r="AA64">
        <v>0</v>
      </c>
      <c r="AB64">
        <v>-60</v>
      </c>
    </row>
    <row r="65" spans="7:28">
      <c r="G65" t="s">
        <v>107</v>
      </c>
      <c r="H65" s="115">
        <v>6.78</v>
      </c>
      <c r="I65" s="88">
        <v>0</v>
      </c>
      <c r="J65" s="88">
        <v>0</v>
      </c>
      <c r="K65" s="88">
        <v>19.37</v>
      </c>
      <c r="L65" s="88">
        <v>0</v>
      </c>
      <c r="M65" s="116">
        <v>0</v>
      </c>
      <c r="N65" s="115">
        <v>0</v>
      </c>
      <c r="O65" s="88">
        <v>-90</v>
      </c>
      <c r="P65" s="88">
        <v>-130</v>
      </c>
      <c r="Q65" s="88">
        <v>0</v>
      </c>
      <c r="R65" s="88">
        <v>0</v>
      </c>
      <c r="S65" s="116">
        <v>0</v>
      </c>
      <c r="U65" s="115">
        <v>-220</v>
      </c>
      <c r="V65" s="116">
        <v>26.15</v>
      </c>
      <c r="W65">
        <v>6.78</v>
      </c>
      <c r="X65">
        <v>-90</v>
      </c>
      <c r="Y65">
        <v>0</v>
      </c>
      <c r="Z65">
        <v>19.37</v>
      </c>
      <c r="AA65">
        <v>0</v>
      </c>
      <c r="AB65">
        <v>-130</v>
      </c>
    </row>
    <row r="66" spans="7:28">
      <c r="G66" t="s">
        <v>108</v>
      </c>
      <c r="H66" s="115">
        <v>28.09</v>
      </c>
      <c r="I66" s="88">
        <v>0</v>
      </c>
      <c r="J66" s="88">
        <v>0</v>
      </c>
      <c r="K66" s="88">
        <v>19.37</v>
      </c>
      <c r="L66" s="88">
        <v>0</v>
      </c>
      <c r="M66" s="116">
        <v>0</v>
      </c>
      <c r="N66" s="115">
        <v>0</v>
      </c>
      <c r="O66" s="88">
        <v>-70</v>
      </c>
      <c r="P66" s="88">
        <v>-70</v>
      </c>
      <c r="Q66" s="88">
        <v>0</v>
      </c>
      <c r="R66" s="88">
        <v>0</v>
      </c>
      <c r="S66" s="116">
        <v>0</v>
      </c>
      <c r="U66" s="115">
        <v>-140</v>
      </c>
      <c r="V66" s="116">
        <v>47.46</v>
      </c>
      <c r="W66">
        <v>28.09</v>
      </c>
      <c r="X66">
        <v>-70</v>
      </c>
      <c r="Y66">
        <v>0</v>
      </c>
      <c r="Z66">
        <v>19.37</v>
      </c>
      <c r="AA66">
        <v>0</v>
      </c>
      <c r="AB66">
        <v>-70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25.18</v>
      </c>
      <c r="M67" s="116">
        <v>0</v>
      </c>
      <c r="N67" s="115">
        <v>0</v>
      </c>
      <c r="O67" s="88">
        <v>-40</v>
      </c>
      <c r="P67" s="88">
        <v>-70</v>
      </c>
      <c r="Q67" s="88">
        <v>0</v>
      </c>
      <c r="R67" s="88">
        <v>0</v>
      </c>
      <c r="S67" s="116">
        <v>0</v>
      </c>
      <c r="U67" s="115">
        <v>-110</v>
      </c>
      <c r="V67" s="116">
        <v>25.18</v>
      </c>
      <c r="W67">
        <v>0</v>
      </c>
      <c r="X67">
        <v>-40</v>
      </c>
      <c r="Y67">
        <v>25.18</v>
      </c>
      <c r="Z67">
        <v>0</v>
      </c>
      <c r="AA67">
        <v>0</v>
      </c>
      <c r="AB67">
        <v>-70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16.46</v>
      </c>
      <c r="M68" s="116">
        <v>0</v>
      </c>
      <c r="N68" s="115">
        <v>0</v>
      </c>
      <c r="O68" s="88">
        <v>-45</v>
      </c>
      <c r="P68" s="88">
        <v>-70</v>
      </c>
      <c r="Q68" s="88">
        <v>0</v>
      </c>
      <c r="R68" s="88">
        <v>0</v>
      </c>
      <c r="S68" s="116">
        <v>0</v>
      </c>
      <c r="U68" s="115">
        <v>-115</v>
      </c>
      <c r="V68" s="116">
        <v>16.46</v>
      </c>
      <c r="W68">
        <v>0</v>
      </c>
      <c r="X68">
        <v>-45</v>
      </c>
      <c r="Y68">
        <v>16.46</v>
      </c>
      <c r="Z68">
        <v>0</v>
      </c>
      <c r="AA68">
        <v>0</v>
      </c>
      <c r="AB68">
        <v>-70</v>
      </c>
    </row>
    <row r="69" spans="7:28">
      <c r="G69" t="s">
        <v>111</v>
      </c>
      <c r="H69" s="115">
        <v>47.46</v>
      </c>
      <c r="I69" s="88">
        <v>0</v>
      </c>
      <c r="J69" s="88">
        <v>0</v>
      </c>
      <c r="K69" s="88">
        <v>0</v>
      </c>
      <c r="L69" s="88">
        <v>18.399999999999999</v>
      </c>
      <c r="M69" s="116">
        <v>0</v>
      </c>
      <c r="N69" s="115">
        <v>0</v>
      </c>
      <c r="O69" s="88">
        <v>-15</v>
      </c>
      <c r="P69" s="88">
        <v>-70</v>
      </c>
      <c r="Q69" s="88">
        <v>0</v>
      </c>
      <c r="R69" s="88">
        <v>0</v>
      </c>
      <c r="S69" s="116">
        <v>0</v>
      </c>
      <c r="U69" s="115">
        <v>-85</v>
      </c>
      <c r="V69" s="116">
        <v>65.86</v>
      </c>
      <c r="W69">
        <v>47.46</v>
      </c>
      <c r="X69">
        <v>-15</v>
      </c>
      <c r="Y69">
        <v>18.399999999999999</v>
      </c>
      <c r="Z69">
        <v>0</v>
      </c>
      <c r="AA69">
        <v>0</v>
      </c>
      <c r="AB69">
        <v>-70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18.399999999999999</v>
      </c>
      <c r="M70" s="116">
        <v>0</v>
      </c>
      <c r="N70" s="115">
        <v>0</v>
      </c>
      <c r="O70" s="88">
        <v>-25</v>
      </c>
      <c r="P70" s="88">
        <v>-80</v>
      </c>
      <c r="Q70" s="88">
        <v>0</v>
      </c>
      <c r="R70" s="88">
        <v>0</v>
      </c>
      <c r="S70" s="116">
        <v>0</v>
      </c>
      <c r="U70" s="115">
        <v>-105</v>
      </c>
      <c r="V70" s="116">
        <v>18.399999999999999</v>
      </c>
      <c r="W70">
        <v>0</v>
      </c>
      <c r="X70">
        <v>-25</v>
      </c>
      <c r="Y70">
        <v>18.399999999999999</v>
      </c>
      <c r="Z70">
        <v>0</v>
      </c>
      <c r="AA70">
        <v>0</v>
      </c>
      <c r="AB70">
        <v>-80</v>
      </c>
    </row>
    <row r="71" spans="7:28">
      <c r="G71" t="s">
        <v>113</v>
      </c>
      <c r="H71" s="115">
        <v>88.14</v>
      </c>
      <c r="I71" s="88">
        <v>0</v>
      </c>
      <c r="J71" s="88">
        <v>0</v>
      </c>
      <c r="K71" s="88">
        <v>0</v>
      </c>
      <c r="L71" s="88">
        <v>17.43</v>
      </c>
      <c r="M71" s="116">
        <v>0</v>
      </c>
      <c r="N71" s="115">
        <v>0</v>
      </c>
      <c r="O71" s="88">
        <v>-60</v>
      </c>
      <c r="P71" s="88">
        <v>-120</v>
      </c>
      <c r="Q71" s="88">
        <v>0</v>
      </c>
      <c r="R71" s="88">
        <v>0</v>
      </c>
      <c r="S71" s="116">
        <v>0</v>
      </c>
      <c r="U71" s="115">
        <v>-180</v>
      </c>
      <c r="V71" s="116">
        <v>105.57</v>
      </c>
      <c r="W71">
        <v>88.14</v>
      </c>
      <c r="X71">
        <v>-60</v>
      </c>
      <c r="Y71">
        <v>17.43</v>
      </c>
      <c r="Z71">
        <v>0</v>
      </c>
      <c r="AA71">
        <v>0</v>
      </c>
      <c r="AB71">
        <v>-120</v>
      </c>
    </row>
    <row r="72" spans="7:28">
      <c r="G72" t="s">
        <v>114</v>
      </c>
      <c r="H72" s="115">
        <v>30.98</v>
      </c>
      <c r="I72" s="88">
        <v>0</v>
      </c>
      <c r="J72" s="88">
        <v>0</v>
      </c>
      <c r="K72" s="88">
        <v>9.69</v>
      </c>
      <c r="L72" s="88">
        <v>15.5</v>
      </c>
      <c r="M72" s="116">
        <v>0</v>
      </c>
      <c r="N72" s="115">
        <v>0</v>
      </c>
      <c r="O72" s="88">
        <v>-60</v>
      </c>
      <c r="P72" s="88">
        <v>-70</v>
      </c>
      <c r="Q72" s="88">
        <v>0</v>
      </c>
      <c r="R72" s="88">
        <v>0</v>
      </c>
      <c r="S72" s="116">
        <v>0</v>
      </c>
      <c r="U72" s="115">
        <v>-130</v>
      </c>
      <c r="V72" s="116">
        <v>56.17</v>
      </c>
      <c r="W72">
        <v>30.98</v>
      </c>
      <c r="X72">
        <v>-60</v>
      </c>
      <c r="Y72">
        <v>15.5</v>
      </c>
      <c r="Z72">
        <v>9.69</v>
      </c>
      <c r="AA72">
        <v>0</v>
      </c>
      <c r="AB72">
        <v>-70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19.850000000000001</v>
      </c>
      <c r="M73" s="116">
        <v>0</v>
      </c>
      <c r="N73" s="115">
        <v>0</v>
      </c>
      <c r="O73" s="88">
        <v>-40</v>
      </c>
      <c r="P73" s="88">
        <v>-20</v>
      </c>
      <c r="Q73" s="88">
        <v>0</v>
      </c>
      <c r="R73" s="88">
        <v>0</v>
      </c>
      <c r="S73" s="116">
        <v>0</v>
      </c>
      <c r="U73" s="115">
        <v>-60</v>
      </c>
      <c r="V73" s="116">
        <v>19.850000000000001</v>
      </c>
      <c r="W73">
        <v>0</v>
      </c>
      <c r="X73">
        <v>-40</v>
      </c>
      <c r="Y73">
        <v>19.850000000000001</v>
      </c>
      <c r="Z73">
        <v>0</v>
      </c>
      <c r="AA73">
        <v>0</v>
      </c>
      <c r="AB73">
        <v>-20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10.65</v>
      </c>
      <c r="M74" s="116">
        <v>0</v>
      </c>
      <c r="N74" s="115">
        <v>0</v>
      </c>
      <c r="O74" s="88">
        <v>-43</v>
      </c>
      <c r="P74" s="88">
        <v>-20</v>
      </c>
      <c r="Q74" s="88">
        <v>0</v>
      </c>
      <c r="R74" s="88">
        <v>0</v>
      </c>
      <c r="S74" s="116">
        <v>0</v>
      </c>
      <c r="U74" s="115">
        <v>-63</v>
      </c>
      <c r="V74" s="116">
        <v>10.65</v>
      </c>
      <c r="W74">
        <v>0</v>
      </c>
      <c r="X74">
        <v>-43</v>
      </c>
      <c r="Y74">
        <v>10.65</v>
      </c>
      <c r="Z74">
        <v>0</v>
      </c>
      <c r="AA74">
        <v>0</v>
      </c>
      <c r="AB74">
        <v>-20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9.69</v>
      </c>
      <c r="M75" s="116">
        <v>0</v>
      </c>
      <c r="N75" s="115">
        <v>-25</v>
      </c>
      <c r="O75" s="88">
        <v>-100</v>
      </c>
      <c r="P75" s="88">
        <v>-80</v>
      </c>
      <c r="Q75" s="88">
        <v>0</v>
      </c>
      <c r="R75" s="88">
        <v>0</v>
      </c>
      <c r="S75" s="116">
        <v>0</v>
      </c>
      <c r="U75" s="115">
        <v>-205</v>
      </c>
      <c r="V75" s="116">
        <v>9.68</v>
      </c>
      <c r="W75">
        <v>-25</v>
      </c>
      <c r="X75">
        <v>-100</v>
      </c>
      <c r="Y75">
        <v>9.69</v>
      </c>
      <c r="Z75">
        <v>0</v>
      </c>
      <c r="AA75">
        <v>0</v>
      </c>
      <c r="AB75">
        <v>-80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9.68</v>
      </c>
      <c r="L76" s="88">
        <v>9.67</v>
      </c>
      <c r="M76" s="116">
        <v>0</v>
      </c>
      <c r="N76" s="115">
        <v>-34</v>
      </c>
      <c r="O76" s="88">
        <v>-75</v>
      </c>
      <c r="P76" s="88">
        <v>-20</v>
      </c>
      <c r="Q76" s="88">
        <v>0</v>
      </c>
      <c r="R76" s="88">
        <v>0</v>
      </c>
      <c r="S76" s="116">
        <v>0</v>
      </c>
      <c r="U76" s="115">
        <v>-129</v>
      </c>
      <c r="V76" s="116">
        <v>19.350000000000001</v>
      </c>
      <c r="W76">
        <v>-34</v>
      </c>
      <c r="X76">
        <v>-75</v>
      </c>
      <c r="Y76">
        <v>9.67</v>
      </c>
      <c r="Z76">
        <v>9.68</v>
      </c>
      <c r="AA76">
        <v>0</v>
      </c>
      <c r="AB76">
        <v>-20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4.41</v>
      </c>
      <c r="M77" s="116">
        <v>0</v>
      </c>
      <c r="N77" s="115">
        <v>-15</v>
      </c>
      <c r="O77" s="88">
        <v>-20</v>
      </c>
      <c r="P77" s="88">
        <v>-30</v>
      </c>
      <c r="Q77" s="88">
        <v>0</v>
      </c>
      <c r="R77" s="88">
        <v>0</v>
      </c>
      <c r="S77" s="116">
        <v>0</v>
      </c>
      <c r="U77" s="115">
        <v>-65</v>
      </c>
      <c r="V77" s="116">
        <v>4.41</v>
      </c>
      <c r="W77">
        <v>-15</v>
      </c>
      <c r="X77">
        <v>-20</v>
      </c>
      <c r="Y77">
        <v>4.41</v>
      </c>
      <c r="Z77">
        <v>0</v>
      </c>
      <c r="AA77">
        <v>0</v>
      </c>
      <c r="AB77">
        <v>-30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-12</v>
      </c>
      <c r="O78" s="88">
        <v>-10</v>
      </c>
      <c r="P78" s="88">
        <v>-30</v>
      </c>
      <c r="Q78" s="88">
        <v>0</v>
      </c>
      <c r="R78" s="88">
        <v>0</v>
      </c>
      <c r="S78" s="116">
        <v>0</v>
      </c>
      <c r="U78" s="115">
        <v>-52</v>
      </c>
      <c r="V78" s="116">
        <v>0</v>
      </c>
      <c r="W78">
        <v>-12</v>
      </c>
      <c r="X78">
        <v>-10</v>
      </c>
      <c r="Y78">
        <v>0</v>
      </c>
      <c r="Z78">
        <v>0</v>
      </c>
      <c r="AA78">
        <v>0</v>
      </c>
      <c r="AB78">
        <v>-30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0.77</v>
      </c>
      <c r="M79" s="116">
        <v>0</v>
      </c>
      <c r="N79" s="115">
        <v>-18.66</v>
      </c>
      <c r="O79" s="88">
        <v>0</v>
      </c>
      <c r="P79" s="88">
        <v>-50</v>
      </c>
      <c r="Q79" s="88">
        <v>0</v>
      </c>
      <c r="R79" s="88">
        <v>0</v>
      </c>
      <c r="S79" s="116">
        <v>0</v>
      </c>
      <c r="U79" s="115">
        <v>-68.66</v>
      </c>
      <c r="V79" s="116">
        <v>0.77</v>
      </c>
      <c r="W79">
        <v>-18.66</v>
      </c>
      <c r="X79">
        <v>0</v>
      </c>
      <c r="Y79">
        <v>0.77</v>
      </c>
      <c r="Z79">
        <v>0</v>
      </c>
      <c r="AA79">
        <v>0</v>
      </c>
      <c r="AB79">
        <v>-50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-50</v>
      </c>
      <c r="O80" s="88">
        <v>0</v>
      </c>
      <c r="P80" s="88">
        <v>-50</v>
      </c>
      <c r="Q80" s="88">
        <v>0</v>
      </c>
      <c r="R80" s="88">
        <v>0</v>
      </c>
      <c r="S80" s="116">
        <v>0</v>
      </c>
      <c r="U80" s="115">
        <v>-100</v>
      </c>
      <c r="V80" s="116">
        <v>0</v>
      </c>
      <c r="W80">
        <v>-50</v>
      </c>
      <c r="X80">
        <v>0</v>
      </c>
      <c r="Y80">
        <v>0</v>
      </c>
      <c r="Z80">
        <v>0</v>
      </c>
      <c r="AA80">
        <v>0</v>
      </c>
      <c r="AB80">
        <v>-50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12.09</v>
      </c>
      <c r="L81" s="88">
        <v>0</v>
      </c>
      <c r="M81" s="116">
        <v>0.91</v>
      </c>
      <c r="N81" s="115">
        <v>-40</v>
      </c>
      <c r="O81" s="88">
        <v>-10</v>
      </c>
      <c r="P81" s="88">
        <v>-30</v>
      </c>
      <c r="Q81" s="88">
        <v>0</v>
      </c>
      <c r="R81" s="88">
        <v>0</v>
      </c>
      <c r="S81" s="116">
        <v>0</v>
      </c>
      <c r="U81" s="115">
        <v>-80</v>
      </c>
      <c r="V81" s="116">
        <v>13</v>
      </c>
      <c r="W81">
        <v>-40</v>
      </c>
      <c r="X81">
        <v>-10</v>
      </c>
      <c r="Y81">
        <v>0</v>
      </c>
      <c r="Z81">
        <v>12.09</v>
      </c>
      <c r="AA81">
        <v>0.91</v>
      </c>
      <c r="AB81">
        <v>-30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16.22</v>
      </c>
      <c r="L82" s="88">
        <v>0</v>
      </c>
      <c r="M82" s="116">
        <v>0.57999999999999996</v>
      </c>
      <c r="N82" s="115">
        <v>0</v>
      </c>
      <c r="O82" s="88">
        <v>-10</v>
      </c>
      <c r="P82" s="88">
        <v>-80</v>
      </c>
      <c r="Q82" s="88">
        <v>0</v>
      </c>
      <c r="R82" s="88">
        <v>0</v>
      </c>
      <c r="S82" s="116">
        <v>0</v>
      </c>
      <c r="U82" s="115">
        <v>-90</v>
      </c>
      <c r="V82" s="116">
        <v>16.8</v>
      </c>
      <c r="W82">
        <v>0</v>
      </c>
      <c r="X82">
        <v>-10</v>
      </c>
      <c r="Y82">
        <v>0</v>
      </c>
      <c r="Z82">
        <v>16.22</v>
      </c>
      <c r="AA82">
        <v>0.57999999999999996</v>
      </c>
      <c r="AB82">
        <v>-80</v>
      </c>
    </row>
    <row r="83" spans="7:28">
      <c r="G83" t="s">
        <v>125</v>
      </c>
      <c r="H83" s="115">
        <v>152.65</v>
      </c>
      <c r="I83" s="88">
        <v>0</v>
      </c>
      <c r="J83" s="88">
        <v>0</v>
      </c>
      <c r="K83" s="88">
        <v>6.36</v>
      </c>
      <c r="L83" s="88">
        <v>0</v>
      </c>
      <c r="M83" s="116">
        <v>0.51</v>
      </c>
      <c r="N83" s="115">
        <v>0</v>
      </c>
      <c r="O83" s="88">
        <v>-20</v>
      </c>
      <c r="P83" s="88">
        <v>-50</v>
      </c>
      <c r="Q83" s="88">
        <v>0</v>
      </c>
      <c r="R83" s="88">
        <v>0</v>
      </c>
      <c r="S83" s="116">
        <v>0</v>
      </c>
      <c r="U83" s="115">
        <v>-70</v>
      </c>
      <c r="V83" s="116">
        <v>159.52000000000001</v>
      </c>
      <c r="W83">
        <v>152.65</v>
      </c>
      <c r="X83">
        <v>-20</v>
      </c>
      <c r="Y83">
        <v>0</v>
      </c>
      <c r="Z83">
        <v>6.36</v>
      </c>
      <c r="AA83">
        <v>0.51</v>
      </c>
      <c r="AB83">
        <v>-50</v>
      </c>
    </row>
    <row r="84" spans="7:28">
      <c r="G84" t="s">
        <v>126</v>
      </c>
      <c r="H84" s="115">
        <v>168.87</v>
      </c>
      <c r="I84" s="88">
        <v>0</v>
      </c>
      <c r="J84" s="88">
        <v>0</v>
      </c>
      <c r="K84" s="88">
        <v>6.37</v>
      </c>
      <c r="L84" s="88">
        <v>0</v>
      </c>
      <c r="M84" s="116">
        <v>0.38</v>
      </c>
      <c r="N84" s="115">
        <v>0</v>
      </c>
      <c r="O84" s="88">
        <v>0</v>
      </c>
      <c r="P84" s="88">
        <v>-30</v>
      </c>
      <c r="Q84" s="88">
        <v>0</v>
      </c>
      <c r="R84" s="88">
        <v>0</v>
      </c>
      <c r="S84" s="116">
        <v>0</v>
      </c>
      <c r="U84" s="115">
        <v>-30</v>
      </c>
      <c r="V84" s="116">
        <v>175.62</v>
      </c>
      <c r="W84">
        <v>168.87</v>
      </c>
      <c r="X84">
        <v>0</v>
      </c>
      <c r="Y84">
        <v>0</v>
      </c>
      <c r="Z84">
        <v>6.37</v>
      </c>
      <c r="AA84">
        <v>0.38</v>
      </c>
      <c r="AB84">
        <v>-30</v>
      </c>
    </row>
    <row r="85" spans="7:28">
      <c r="G85" t="s">
        <v>127</v>
      </c>
      <c r="H85" s="115">
        <v>71.680000000000007</v>
      </c>
      <c r="I85" s="88">
        <v>0</v>
      </c>
      <c r="J85" s="88">
        <v>0</v>
      </c>
      <c r="K85" s="88">
        <v>26.55</v>
      </c>
      <c r="L85" s="88">
        <v>0</v>
      </c>
      <c r="M85" s="116">
        <v>0</v>
      </c>
      <c r="N85" s="115">
        <v>0</v>
      </c>
      <c r="O85" s="88">
        <v>0</v>
      </c>
      <c r="P85" s="88">
        <v>-40</v>
      </c>
      <c r="Q85" s="88">
        <v>0</v>
      </c>
      <c r="R85" s="88">
        <v>0</v>
      </c>
      <c r="S85" s="116">
        <v>0</v>
      </c>
      <c r="U85" s="115">
        <v>-40</v>
      </c>
      <c r="V85" s="116">
        <v>98.23</v>
      </c>
      <c r="W85">
        <v>71.680000000000007</v>
      </c>
      <c r="X85">
        <v>0</v>
      </c>
      <c r="Y85">
        <v>0</v>
      </c>
      <c r="Z85">
        <v>26.55</v>
      </c>
      <c r="AA85">
        <v>0</v>
      </c>
      <c r="AB85">
        <v>-40</v>
      </c>
    </row>
    <row r="86" spans="7:28">
      <c r="G86" t="s">
        <v>128</v>
      </c>
      <c r="H86" s="115">
        <v>58.83</v>
      </c>
      <c r="I86" s="88">
        <v>0</v>
      </c>
      <c r="J86" s="88">
        <v>0</v>
      </c>
      <c r="K86" s="88">
        <v>9.19</v>
      </c>
      <c r="L86" s="88">
        <v>0</v>
      </c>
      <c r="M86" s="116">
        <v>1.1000000000000001</v>
      </c>
      <c r="N86" s="115">
        <v>0</v>
      </c>
      <c r="O86" s="88">
        <v>0</v>
      </c>
      <c r="P86" s="88">
        <v>-50</v>
      </c>
      <c r="Q86" s="88">
        <v>0</v>
      </c>
      <c r="R86" s="88">
        <v>0</v>
      </c>
      <c r="S86" s="116">
        <v>0</v>
      </c>
      <c r="U86" s="115">
        <v>-50</v>
      </c>
      <c r="V86" s="116">
        <v>69.12</v>
      </c>
      <c r="W86">
        <v>58.83</v>
      </c>
      <c r="X86">
        <v>0</v>
      </c>
      <c r="Y86">
        <v>0</v>
      </c>
      <c r="Z86">
        <v>9.19</v>
      </c>
      <c r="AA86">
        <v>1.1000000000000001</v>
      </c>
      <c r="AB86">
        <v>-50</v>
      </c>
    </row>
    <row r="87" spans="7:28">
      <c r="G87" t="s">
        <v>129</v>
      </c>
      <c r="H87" s="115">
        <v>10.119999999999999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-80</v>
      </c>
      <c r="P87" s="88">
        <v>-80</v>
      </c>
      <c r="Q87" s="88">
        <v>0</v>
      </c>
      <c r="R87" s="88">
        <v>0</v>
      </c>
      <c r="S87" s="116">
        <v>0</v>
      </c>
      <c r="U87" s="115">
        <v>-160</v>
      </c>
      <c r="V87" s="116">
        <v>10.119999999999999</v>
      </c>
      <c r="W87">
        <v>10.119999999999999</v>
      </c>
      <c r="X87">
        <v>-80</v>
      </c>
      <c r="Y87">
        <v>0</v>
      </c>
      <c r="Z87">
        <v>0</v>
      </c>
      <c r="AA87">
        <v>0</v>
      </c>
      <c r="AB87">
        <v>-80</v>
      </c>
    </row>
    <row r="88" spans="7:28">
      <c r="G88" t="s">
        <v>130</v>
      </c>
      <c r="H88" s="115">
        <v>19.43</v>
      </c>
      <c r="I88" s="88">
        <v>0</v>
      </c>
      <c r="J88" s="88">
        <v>0</v>
      </c>
      <c r="K88" s="88">
        <v>13.88</v>
      </c>
      <c r="L88" s="88">
        <v>0</v>
      </c>
      <c r="M88" s="116">
        <v>1.73</v>
      </c>
      <c r="N88" s="115">
        <v>0</v>
      </c>
      <c r="O88" s="88">
        <v>-50</v>
      </c>
      <c r="P88" s="88">
        <v>-50</v>
      </c>
      <c r="Q88" s="88">
        <v>0</v>
      </c>
      <c r="R88" s="88">
        <v>0</v>
      </c>
      <c r="S88" s="116">
        <v>0</v>
      </c>
      <c r="U88" s="115">
        <v>-100</v>
      </c>
      <c r="V88" s="116">
        <v>35.04</v>
      </c>
      <c r="W88">
        <v>19.43</v>
      </c>
      <c r="X88">
        <v>-50</v>
      </c>
      <c r="Y88">
        <v>0</v>
      </c>
      <c r="Z88">
        <v>13.88</v>
      </c>
      <c r="AA88">
        <v>1.73</v>
      </c>
      <c r="AB88">
        <v>-50</v>
      </c>
    </row>
    <row r="89" spans="7:28">
      <c r="G89" t="s">
        <v>131</v>
      </c>
      <c r="H89" s="115">
        <v>6.41</v>
      </c>
      <c r="I89" s="88">
        <v>0</v>
      </c>
      <c r="J89" s="88">
        <v>0</v>
      </c>
      <c r="K89" s="88">
        <v>12.82</v>
      </c>
      <c r="L89" s="88">
        <v>0</v>
      </c>
      <c r="M89" s="116">
        <v>0.71</v>
      </c>
      <c r="N89" s="115">
        <v>0</v>
      </c>
      <c r="O89" s="88">
        <v>-120</v>
      </c>
      <c r="P89" s="88">
        <v>-100</v>
      </c>
      <c r="Q89" s="88">
        <v>0</v>
      </c>
      <c r="R89" s="88">
        <v>0</v>
      </c>
      <c r="S89" s="116">
        <v>0</v>
      </c>
      <c r="U89" s="115">
        <v>-220</v>
      </c>
      <c r="V89" s="116">
        <v>19.940000000000001</v>
      </c>
      <c r="W89">
        <v>6.41</v>
      </c>
      <c r="X89">
        <v>-120</v>
      </c>
      <c r="Y89">
        <v>0</v>
      </c>
      <c r="Z89">
        <v>12.82</v>
      </c>
      <c r="AA89">
        <v>0.71</v>
      </c>
      <c r="AB89">
        <v>-100</v>
      </c>
    </row>
    <row r="90" spans="7:28">
      <c r="G90" t="s">
        <v>132</v>
      </c>
      <c r="H90" s="115">
        <v>101.73</v>
      </c>
      <c r="I90" s="88">
        <v>0</v>
      </c>
      <c r="J90" s="88">
        <v>0</v>
      </c>
      <c r="K90" s="88">
        <v>24.81</v>
      </c>
      <c r="L90" s="88">
        <v>0</v>
      </c>
      <c r="M90" s="116">
        <v>0</v>
      </c>
      <c r="N90" s="115">
        <v>0</v>
      </c>
      <c r="O90" s="88">
        <v>-110</v>
      </c>
      <c r="P90" s="88">
        <v>-50</v>
      </c>
      <c r="Q90" s="88">
        <v>0</v>
      </c>
      <c r="R90" s="88">
        <v>0</v>
      </c>
      <c r="S90" s="116">
        <v>0</v>
      </c>
      <c r="U90" s="115">
        <v>-160</v>
      </c>
      <c r="V90" s="116">
        <v>126.54</v>
      </c>
      <c r="W90">
        <v>101.73</v>
      </c>
      <c r="X90">
        <v>-110</v>
      </c>
      <c r="Y90">
        <v>0</v>
      </c>
      <c r="Z90">
        <v>24.81</v>
      </c>
      <c r="AA90">
        <v>0</v>
      </c>
      <c r="AB90">
        <v>-50</v>
      </c>
    </row>
    <row r="91" spans="7:28">
      <c r="G91" t="s">
        <v>133</v>
      </c>
      <c r="H91" s="115">
        <v>32.1</v>
      </c>
      <c r="I91" s="88">
        <v>0</v>
      </c>
      <c r="J91" s="88">
        <v>0</v>
      </c>
      <c r="K91" s="88">
        <v>7.83</v>
      </c>
      <c r="L91" s="88">
        <v>0</v>
      </c>
      <c r="M91" s="116">
        <v>0</v>
      </c>
      <c r="N91" s="115">
        <v>0</v>
      </c>
      <c r="O91" s="88">
        <v>-110</v>
      </c>
      <c r="P91" s="88">
        <v>-50</v>
      </c>
      <c r="Q91" s="88">
        <v>0</v>
      </c>
      <c r="R91" s="88">
        <v>0</v>
      </c>
      <c r="S91" s="116">
        <v>0</v>
      </c>
      <c r="U91" s="115">
        <v>-160</v>
      </c>
      <c r="V91" s="116">
        <v>39.93</v>
      </c>
      <c r="W91">
        <v>32.1</v>
      </c>
      <c r="X91">
        <v>-110</v>
      </c>
      <c r="Y91">
        <v>0</v>
      </c>
      <c r="Z91">
        <v>7.83</v>
      </c>
      <c r="AA91">
        <v>0</v>
      </c>
      <c r="AB91">
        <v>-50</v>
      </c>
    </row>
    <row r="92" spans="7:28">
      <c r="G92" t="s">
        <v>134</v>
      </c>
      <c r="H92" s="115">
        <v>104.21</v>
      </c>
      <c r="I92" s="88">
        <v>0</v>
      </c>
      <c r="J92" s="88">
        <v>0</v>
      </c>
      <c r="K92" s="88">
        <v>13.36</v>
      </c>
      <c r="L92" s="88">
        <v>0</v>
      </c>
      <c r="M92" s="116">
        <v>0</v>
      </c>
      <c r="N92" s="115">
        <v>0</v>
      </c>
      <c r="O92" s="88">
        <v>-40</v>
      </c>
      <c r="P92" s="88">
        <v>-80</v>
      </c>
      <c r="Q92" s="88">
        <v>0</v>
      </c>
      <c r="R92" s="88">
        <v>0</v>
      </c>
      <c r="S92" s="116">
        <v>0</v>
      </c>
      <c r="U92" s="115">
        <v>-120</v>
      </c>
      <c r="V92" s="116">
        <v>117.57</v>
      </c>
      <c r="W92">
        <v>104.21</v>
      </c>
      <c r="X92">
        <v>-40</v>
      </c>
      <c r="Y92">
        <v>0</v>
      </c>
      <c r="Z92">
        <v>13.36</v>
      </c>
      <c r="AA92">
        <v>0</v>
      </c>
      <c r="AB92">
        <v>-80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6.95</v>
      </c>
      <c r="L93" s="88">
        <v>0</v>
      </c>
      <c r="M93" s="116">
        <v>0</v>
      </c>
      <c r="N93" s="115">
        <v>0</v>
      </c>
      <c r="O93" s="88">
        <v>-20</v>
      </c>
      <c r="P93" s="88">
        <v>-100</v>
      </c>
      <c r="Q93" s="88">
        <v>0</v>
      </c>
      <c r="R93" s="88">
        <v>0</v>
      </c>
      <c r="S93" s="116">
        <v>0</v>
      </c>
      <c r="U93" s="115">
        <v>-120</v>
      </c>
      <c r="V93" s="116">
        <v>6.95</v>
      </c>
      <c r="W93">
        <v>0</v>
      </c>
      <c r="X93">
        <v>-20</v>
      </c>
      <c r="Y93">
        <v>0</v>
      </c>
      <c r="Z93">
        <v>6.95</v>
      </c>
      <c r="AA93">
        <v>0</v>
      </c>
      <c r="AB93">
        <v>-100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14.03</v>
      </c>
      <c r="L94" s="88">
        <v>0</v>
      </c>
      <c r="M94" s="116">
        <v>0</v>
      </c>
      <c r="N94" s="115">
        <v>0</v>
      </c>
      <c r="O94" s="88">
        <v>-35</v>
      </c>
      <c r="P94" s="88">
        <v>-30</v>
      </c>
      <c r="Q94" s="88">
        <v>0</v>
      </c>
      <c r="R94" s="88">
        <v>0</v>
      </c>
      <c r="S94" s="116">
        <v>0</v>
      </c>
      <c r="U94" s="115">
        <v>-65</v>
      </c>
      <c r="V94" s="116">
        <v>14.03</v>
      </c>
      <c r="W94">
        <v>0</v>
      </c>
      <c r="X94">
        <v>-35</v>
      </c>
      <c r="Y94">
        <v>0</v>
      </c>
      <c r="Z94">
        <v>14.03</v>
      </c>
      <c r="AA94">
        <v>0</v>
      </c>
      <c r="AB94">
        <v>-30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0.24</v>
      </c>
      <c r="N95" s="115">
        <v>-120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-120</v>
      </c>
      <c r="V95" s="116">
        <v>0.24</v>
      </c>
      <c r="W95">
        <v>-120</v>
      </c>
      <c r="X95">
        <v>0</v>
      </c>
      <c r="Y95">
        <v>0</v>
      </c>
      <c r="Z95">
        <v>0</v>
      </c>
      <c r="AA95">
        <v>0.24</v>
      </c>
      <c r="AB95">
        <v>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15.8</v>
      </c>
      <c r="L96" s="88">
        <v>0</v>
      </c>
      <c r="M96" s="116">
        <v>0</v>
      </c>
      <c r="N96" s="115">
        <v>-100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-100</v>
      </c>
      <c r="V96" s="116">
        <v>15.8</v>
      </c>
      <c r="W96">
        <v>-100</v>
      </c>
      <c r="X96">
        <v>0</v>
      </c>
      <c r="Y96">
        <v>0</v>
      </c>
      <c r="Z96">
        <v>15.8</v>
      </c>
      <c r="AA96">
        <v>0</v>
      </c>
      <c r="AB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12.23</v>
      </c>
      <c r="L97" s="88">
        <v>0</v>
      </c>
      <c r="M97" s="116">
        <v>0</v>
      </c>
      <c r="N97" s="115">
        <v>-50</v>
      </c>
      <c r="O97" s="88">
        <v>0</v>
      </c>
      <c r="P97" s="88">
        <v>0</v>
      </c>
      <c r="Q97" s="88">
        <v>0</v>
      </c>
      <c r="R97" s="88">
        <v>-1.5</v>
      </c>
      <c r="S97" s="116">
        <v>0</v>
      </c>
      <c r="U97" s="115">
        <v>-51.5</v>
      </c>
      <c r="V97" s="116">
        <v>12.23</v>
      </c>
      <c r="W97">
        <v>-50</v>
      </c>
      <c r="X97">
        <v>0</v>
      </c>
      <c r="Y97">
        <v>-1.5</v>
      </c>
      <c r="Z97">
        <v>12.23</v>
      </c>
      <c r="AA97">
        <v>0</v>
      </c>
      <c r="AB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10.220000000000001</v>
      </c>
      <c r="L98" s="88">
        <v>0</v>
      </c>
      <c r="M98" s="116">
        <v>0</v>
      </c>
      <c r="N98" s="115">
        <v>-40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-40</v>
      </c>
      <c r="V98" s="116">
        <v>10.220000000000001</v>
      </c>
      <c r="W98">
        <v>-40</v>
      </c>
      <c r="X98">
        <v>0</v>
      </c>
      <c r="Y98">
        <v>0</v>
      </c>
      <c r="Z98">
        <v>10.220000000000001</v>
      </c>
      <c r="AA98">
        <v>0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0.9547549999999998</v>
      </c>
      <c r="I99" s="111">
        <f t="shared" ref="I99:BQ99" si="1">SUM(I3:I98)/4000</f>
        <v>9.6509999999999985E-2</v>
      </c>
      <c r="J99" s="111">
        <f t="shared" si="1"/>
        <v>0</v>
      </c>
      <c r="K99" s="111">
        <f t="shared" si="1"/>
        <v>0.21759500000000004</v>
      </c>
      <c r="L99" s="111">
        <f t="shared" si="1"/>
        <v>0.18068249999999991</v>
      </c>
      <c r="M99" s="111">
        <f t="shared" si="1"/>
        <v>7.9825E-3</v>
      </c>
      <c r="N99" s="110">
        <f t="shared" si="1"/>
        <v>-0.72766500000000001</v>
      </c>
      <c r="O99" s="111">
        <f t="shared" si="1"/>
        <v>-1.0447500000000001</v>
      </c>
      <c r="P99" s="111">
        <f t="shared" si="1"/>
        <v>-1.641</v>
      </c>
      <c r="Q99" s="111">
        <f t="shared" si="1"/>
        <v>-0.26750000000000002</v>
      </c>
      <c r="R99" s="111">
        <f t="shared" si="1"/>
        <v>-3.7500000000000001E-4</v>
      </c>
      <c r="S99" s="112">
        <f t="shared" si="1"/>
        <v>0</v>
      </c>
      <c r="U99" s="110">
        <f t="shared" si="1"/>
        <v>-3.6812900000000002</v>
      </c>
      <c r="V99" s="112">
        <f t="shared" si="1"/>
        <v>1.4575199999999993</v>
      </c>
      <c r="W99">
        <f t="shared" si="1"/>
        <v>0.22708999999999999</v>
      </c>
      <c r="X99">
        <f t="shared" si="1"/>
        <v>-0.94823999999999997</v>
      </c>
      <c r="Y99">
        <f t="shared" si="1"/>
        <v>0.18030749999999993</v>
      </c>
      <c r="Z99">
        <f t="shared" si="1"/>
        <v>-4.9904999999999963E-2</v>
      </c>
      <c r="AA99">
        <f t="shared" si="1"/>
        <v>7.9825E-3</v>
      </c>
      <c r="AB99">
        <f t="shared" si="1"/>
        <v>-1.641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82" activePane="bottomRight" state="frozen"/>
      <selection sqref="A1:D35"/>
      <selection pane="topRight" sqref="A1:D35"/>
      <selection pane="bottomLeft" sqref="A1:D35"/>
      <selection pane="bottomRight" activeCell="H89" sqref="H8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44728</v>
      </c>
      <c r="U2" s="115" t="s">
        <v>231</v>
      </c>
      <c r="V2" s="116" t="s">
        <v>230</v>
      </c>
      <c r="W2" s="30" t="s">
        <v>443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443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38.74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38.74</v>
      </c>
      <c r="W87">
        <v>38.74</v>
      </c>
    </row>
    <row r="88" spans="7:23">
      <c r="G88" t="s">
        <v>130</v>
      </c>
      <c r="H88" s="115">
        <v>38.74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38.74</v>
      </c>
      <c r="W88">
        <v>38.74</v>
      </c>
    </row>
    <row r="89" spans="7:23">
      <c r="G89" t="s">
        <v>131</v>
      </c>
      <c r="H89" s="115">
        <v>96.85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96.85</v>
      </c>
      <c r="W89">
        <v>96.85</v>
      </c>
    </row>
    <row r="90" spans="7:23">
      <c r="G90" t="s">
        <v>132</v>
      </c>
      <c r="H90" s="115">
        <v>145.27500000000001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205">
        <v>145.28</v>
      </c>
      <c r="W90" s="1">
        <v>145.27500000000001</v>
      </c>
    </row>
    <row r="91" spans="7:23">
      <c r="G91" t="s">
        <v>133</v>
      </c>
      <c r="H91" s="115">
        <v>145.27500000000001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145.28</v>
      </c>
      <c r="W91" s="1">
        <v>145.27500000000001</v>
      </c>
    </row>
    <row r="92" spans="7:23">
      <c r="G92" t="s">
        <v>134</v>
      </c>
      <c r="H92" s="115">
        <v>145.27500000000001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145.28</v>
      </c>
      <c r="W92" s="1">
        <v>145.27500000000001</v>
      </c>
    </row>
    <row r="93" spans="7:23">
      <c r="G93" t="s">
        <v>135</v>
      </c>
      <c r="H93" s="115">
        <v>145.27500000000001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145.28</v>
      </c>
      <c r="W93" s="1">
        <v>145.27500000000001</v>
      </c>
    </row>
    <row r="94" spans="7:23">
      <c r="G94" t="s">
        <v>136</v>
      </c>
      <c r="H94" s="115">
        <v>145.27500000000001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145.28</v>
      </c>
      <c r="W94" s="1">
        <v>145.27500000000001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0.22517624999999999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0.22518249999999998</v>
      </c>
      <c r="W99">
        <f t="shared" si="1"/>
        <v>0.22517624999999999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3" sqref="W3:X3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44728</v>
      </c>
      <c r="U2" s="115" t="s">
        <v>231</v>
      </c>
      <c r="V2" s="116" t="s">
        <v>230</v>
      </c>
      <c r="W2" s="30" t="s">
        <v>263</v>
      </c>
      <c r="X2" t="s">
        <v>442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3.69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3.69</v>
      </c>
      <c r="W3">
        <v>3.69</v>
      </c>
      <c r="X3">
        <v>0</v>
      </c>
    </row>
    <row r="4" spans="1:24">
      <c r="A4" t="s">
        <v>417</v>
      </c>
      <c r="B4" t="s">
        <v>263</v>
      </c>
      <c r="D4" t="s">
        <v>442</v>
      </c>
      <c r="G4" t="s">
        <v>46</v>
      </c>
      <c r="H4" s="115">
        <v>0</v>
      </c>
      <c r="I4" s="88">
        <v>2.62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2.62</v>
      </c>
      <c r="W4">
        <v>2.62</v>
      </c>
      <c r="X4">
        <v>0</v>
      </c>
    </row>
    <row r="5" spans="1:24">
      <c r="B5" t="s">
        <v>423</v>
      </c>
      <c r="G5" t="s">
        <v>47</v>
      </c>
      <c r="H5" s="115">
        <v>0</v>
      </c>
      <c r="I5" s="88">
        <v>0.52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0.52</v>
      </c>
      <c r="W5">
        <v>0.52</v>
      </c>
      <c r="X5">
        <v>0</v>
      </c>
    </row>
    <row r="6" spans="1:24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6.6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6.6</v>
      </c>
      <c r="W7">
        <v>6.6</v>
      </c>
      <c r="X7">
        <v>0</v>
      </c>
    </row>
    <row r="8" spans="1:24">
      <c r="G8" t="s">
        <v>50</v>
      </c>
      <c r="H8" s="115">
        <v>0</v>
      </c>
      <c r="I8" s="88">
        <v>5.09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5.09</v>
      </c>
      <c r="W8">
        <v>5.09</v>
      </c>
      <c r="X8">
        <v>0</v>
      </c>
    </row>
    <row r="9" spans="1:24">
      <c r="G9" t="s">
        <v>51</v>
      </c>
      <c r="H9" s="115">
        <v>0</v>
      </c>
      <c r="I9" s="88">
        <v>1.55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1.55</v>
      </c>
      <c r="W9">
        <v>1.55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6.89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6.89</v>
      </c>
      <c r="W43">
        <v>0</v>
      </c>
      <c r="X43">
        <v>6.89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10.3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10.3</v>
      </c>
      <c r="W44">
        <v>0</v>
      </c>
      <c r="X44">
        <v>10.3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10.41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10.41</v>
      </c>
      <c r="W45">
        <v>0</v>
      </c>
      <c r="X45">
        <v>10.41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10.41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10.41</v>
      </c>
      <c r="W46">
        <v>0</v>
      </c>
      <c r="X46">
        <v>10.41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10.52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10.52</v>
      </c>
      <c r="W47">
        <v>0</v>
      </c>
      <c r="X47">
        <v>10.52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18.3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18.3</v>
      </c>
      <c r="W48">
        <v>0</v>
      </c>
      <c r="X48">
        <v>18.3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18.29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18.29</v>
      </c>
      <c r="W49">
        <v>0</v>
      </c>
      <c r="X49">
        <v>18.29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18.47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18.47</v>
      </c>
      <c r="W50">
        <v>0</v>
      </c>
      <c r="X50">
        <v>18.47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7.11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7.11</v>
      </c>
      <c r="W51">
        <v>0</v>
      </c>
      <c r="X51">
        <v>7.11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16.579999999999998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16.579999999999998</v>
      </c>
      <c r="W52">
        <v>0</v>
      </c>
      <c r="X52">
        <v>16.579999999999998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16.61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16.61</v>
      </c>
      <c r="W53">
        <v>0</v>
      </c>
      <c r="X53">
        <v>16.61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16.8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16.8</v>
      </c>
      <c r="W54">
        <v>0</v>
      </c>
      <c r="X54">
        <v>16.8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11.77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11.77</v>
      </c>
      <c r="W55">
        <v>0</v>
      </c>
      <c r="X55">
        <v>11.77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22.83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22.83</v>
      </c>
      <c r="W56">
        <v>0</v>
      </c>
      <c r="X56">
        <v>22.83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30.69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30.69</v>
      </c>
      <c r="W57">
        <v>0</v>
      </c>
      <c r="X57">
        <v>30.69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28.63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28.63</v>
      </c>
      <c r="W58">
        <v>0</v>
      </c>
      <c r="X58">
        <v>28.63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33.119999999999997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33.119999999999997</v>
      </c>
      <c r="W59">
        <v>0</v>
      </c>
      <c r="X59">
        <v>33.119999999999997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43.99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43.99</v>
      </c>
      <c r="W60">
        <v>0</v>
      </c>
      <c r="X60">
        <v>43.99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34.06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34.06</v>
      </c>
      <c r="W61">
        <v>0</v>
      </c>
      <c r="X61">
        <v>34.06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33.42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33.42</v>
      </c>
      <c r="W62">
        <v>0</v>
      </c>
      <c r="X62">
        <v>33.42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25.11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25.11</v>
      </c>
      <c r="W63">
        <v>0</v>
      </c>
      <c r="X63">
        <v>25.11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35.380000000000003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35.380000000000003</v>
      </c>
      <c r="W64">
        <v>0</v>
      </c>
      <c r="X64">
        <v>35.380000000000003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32.07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32.07</v>
      </c>
      <c r="W65">
        <v>0</v>
      </c>
      <c r="X65">
        <v>32.07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31.3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31.3</v>
      </c>
      <c r="W66">
        <v>0</v>
      </c>
      <c r="X66">
        <v>31.3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25.16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25.16</v>
      </c>
      <c r="W67">
        <v>0</v>
      </c>
      <c r="X67">
        <v>25.16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31.39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31.39</v>
      </c>
      <c r="W68">
        <v>0</v>
      </c>
      <c r="X68">
        <v>31.39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28.98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28.98</v>
      </c>
      <c r="W69">
        <v>0</v>
      </c>
      <c r="X69">
        <v>28.98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25.95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25.95</v>
      </c>
      <c r="W70">
        <v>0</v>
      </c>
      <c r="X70">
        <v>25.95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20.12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20.12</v>
      </c>
      <c r="W71">
        <v>0</v>
      </c>
      <c r="X71">
        <v>20.12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30.77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30.77</v>
      </c>
      <c r="W72">
        <v>0</v>
      </c>
      <c r="X72">
        <v>30.77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28.79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28.79</v>
      </c>
      <c r="W73">
        <v>0</v>
      </c>
      <c r="X73">
        <v>28.79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23.44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23.44</v>
      </c>
      <c r="W74">
        <v>0</v>
      </c>
      <c r="X74">
        <v>23.44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9.8699999999999992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9.8699999999999992</v>
      </c>
      <c r="W75">
        <v>0</v>
      </c>
      <c r="X75">
        <v>9.8699999999999992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17.46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17.46</v>
      </c>
      <c r="W76">
        <v>0</v>
      </c>
      <c r="X76">
        <v>17.46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28.32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28.32</v>
      </c>
      <c r="W77">
        <v>0</v>
      </c>
      <c r="X77">
        <v>28.32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24.45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24.45</v>
      </c>
      <c r="W78">
        <v>0</v>
      </c>
      <c r="X78">
        <v>24.45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4.54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4.54</v>
      </c>
      <c r="W81">
        <v>0</v>
      </c>
      <c r="X81">
        <v>4.54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14.43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14.43</v>
      </c>
      <c r="W83">
        <v>0</v>
      </c>
      <c r="X83">
        <v>14.43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26.43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26.43</v>
      </c>
      <c r="W84">
        <v>0</v>
      </c>
      <c r="X84">
        <v>26.43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18.600000000000001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18.600000000000001</v>
      </c>
      <c r="W85">
        <v>0</v>
      </c>
      <c r="X85">
        <v>18.600000000000001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18.510000000000002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18.510000000000002</v>
      </c>
      <c r="W86">
        <v>0</v>
      </c>
      <c r="X86">
        <v>18.510000000000002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7.55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7.55</v>
      </c>
      <c r="W87">
        <v>0</v>
      </c>
      <c r="X87">
        <v>7.55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14.64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14.64</v>
      </c>
      <c r="W88">
        <v>0</v>
      </c>
      <c r="X88">
        <v>14.64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6.05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6.05</v>
      </c>
      <c r="W89">
        <v>0</v>
      </c>
      <c r="X89">
        <v>6.05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6.11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6.11</v>
      </c>
      <c r="W90">
        <v>0</v>
      </c>
      <c r="X90">
        <v>6.11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1.05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1.05</v>
      </c>
      <c r="W91">
        <v>0</v>
      </c>
      <c r="X91">
        <v>1.05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6.11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6.11</v>
      </c>
      <c r="W92">
        <v>0</v>
      </c>
      <c r="X92">
        <v>6.11</v>
      </c>
    </row>
    <row r="93" spans="7:24">
      <c r="G93" t="s">
        <v>135</v>
      </c>
      <c r="H93" s="115">
        <v>0</v>
      </c>
      <c r="I93" s="88">
        <v>0.83</v>
      </c>
      <c r="J93" s="88">
        <v>0</v>
      </c>
      <c r="K93" s="88">
        <v>5.01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5.84</v>
      </c>
      <c r="W93">
        <v>0.83</v>
      </c>
      <c r="X93">
        <v>5.01</v>
      </c>
    </row>
    <row r="94" spans="7:24">
      <c r="G94" t="s">
        <v>136</v>
      </c>
      <c r="H94" s="115">
        <v>0</v>
      </c>
      <c r="I94" s="88">
        <v>8.07</v>
      </c>
      <c r="J94" s="88">
        <v>0</v>
      </c>
      <c r="K94" s="88">
        <v>4.84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12.91</v>
      </c>
      <c r="W94">
        <v>8.07</v>
      </c>
      <c r="X94">
        <v>4.84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1.71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1.71</v>
      </c>
      <c r="W95">
        <v>0</v>
      </c>
      <c r="X95">
        <v>1.71</v>
      </c>
    </row>
    <row r="96" spans="7:24">
      <c r="G96" t="s">
        <v>138</v>
      </c>
      <c r="H96" s="115">
        <v>0</v>
      </c>
      <c r="I96" s="88">
        <v>1.68</v>
      </c>
      <c r="J96" s="88">
        <v>0</v>
      </c>
      <c r="K96" s="88">
        <v>4.1900000000000004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5.87</v>
      </c>
      <c r="W96">
        <v>1.68</v>
      </c>
      <c r="X96">
        <v>4.1900000000000004</v>
      </c>
    </row>
    <row r="97" spans="1:83">
      <c r="G97" t="s">
        <v>139</v>
      </c>
      <c r="H97" s="115">
        <v>0</v>
      </c>
      <c r="I97" s="88">
        <v>1.69</v>
      </c>
      <c r="J97" s="88">
        <v>0</v>
      </c>
      <c r="K97" s="88">
        <v>4.25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5.94</v>
      </c>
      <c r="W97">
        <v>1.69</v>
      </c>
      <c r="X97">
        <v>4.25</v>
      </c>
    </row>
    <row r="98" spans="1:83">
      <c r="G98" t="s">
        <v>140</v>
      </c>
      <c r="H98" s="115">
        <v>0</v>
      </c>
      <c r="I98" s="88">
        <v>1.7</v>
      </c>
      <c r="J98" s="88">
        <v>0</v>
      </c>
      <c r="K98" s="88">
        <v>4.2699999999999996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5.97</v>
      </c>
      <c r="W98">
        <v>1.7</v>
      </c>
      <c r="X98">
        <v>4.2699999999999996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8.5100000000000002E-3</v>
      </c>
      <c r="J99" s="111">
        <f t="shared" si="1"/>
        <v>0</v>
      </c>
      <c r="K99" s="111">
        <f t="shared" si="1"/>
        <v>0.24151250000000002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0.25002250000000004</v>
      </c>
      <c r="W99">
        <f t="shared" si="1"/>
        <v>8.5100000000000002E-3</v>
      </c>
      <c r="X99">
        <f t="shared" si="1"/>
        <v>0.24151250000000002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44728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tabSelected="1" workbookViewId="0">
      <pane xSplit="1" ySplit="2" topLeftCell="AD86" activePane="bottomRight" state="frozen"/>
      <selection activeCell="M3" sqref="M3:M98"/>
      <selection pane="topRight" activeCell="M3" sqref="M3:M98"/>
      <selection pane="bottomLeft" activeCell="M3" sqref="M3:M98"/>
      <selection pane="bottomRight" activeCell="AG93" sqref="AG9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44728</v>
      </c>
      <c r="B1" s="224"/>
      <c r="C1" s="224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339</v>
      </c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6" t="s">
        <v>335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384</v>
      </c>
      <c r="AJ1" s="223" t="s">
        <v>412</v>
      </c>
      <c r="AK1" s="223" t="s">
        <v>386</v>
      </c>
      <c r="AL1" s="223" t="s">
        <v>387</v>
      </c>
      <c r="AM1" s="223" t="s">
        <v>388</v>
      </c>
      <c r="AN1" s="223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  <c r="AT1" s="197" t="s">
        <v>149</v>
      </c>
    </row>
    <row r="2" spans="1:47">
      <c r="A2" s="27" t="s">
        <v>44</v>
      </c>
      <c r="B2" s="224"/>
      <c r="C2" s="224"/>
      <c r="D2" s="216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79"/>
      <c r="T2" s="82" t="s">
        <v>315</v>
      </c>
      <c r="U2" s="226"/>
      <c r="V2" s="107" t="s">
        <v>304</v>
      </c>
      <c r="W2" s="107" t="s">
        <v>304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97" t="s">
        <v>152</v>
      </c>
    </row>
    <row r="3" spans="1:47">
      <c r="A3" t="s">
        <v>45</v>
      </c>
      <c r="E3">
        <f>GT_NG!P3</f>
        <v>7.4527068856601399</v>
      </c>
      <c r="F3">
        <f>GT_Spot!P3</f>
        <v>0</v>
      </c>
      <c r="G3">
        <f>PPCL_NG!P3</f>
        <v>33.950000000000003</v>
      </c>
      <c r="H3">
        <f>PPCL_Spot!P3</f>
        <v>40.090000000000003</v>
      </c>
      <c r="I3">
        <f>Bawana_NG!P3</f>
        <v>99.62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1191.3867634536914</v>
      </c>
      <c r="P3" s="77">
        <v>59.195482640213655</v>
      </c>
      <c r="Q3" s="77">
        <v>38.369999999999997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96.41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46.18</v>
      </c>
      <c r="Z3" s="75">
        <f>IEX!N3</f>
        <v>0</v>
      </c>
      <c r="AA3" s="117">
        <f>STOA!H3</f>
        <v>1335</v>
      </c>
      <c r="AB3" s="117">
        <f>-STOA!N3</f>
        <v>0</v>
      </c>
      <c r="AC3">
        <f>SUMIF(B3:AB3,"&gt;0")*$AC$2-SUMIF(B3:AB3,"&lt;0")*($AC$2/(1-$AC$2))+SUMIF(AI3:AR3,"&gt;0")*$AC$2-SUMIF(AI3:AR3,"&lt;0")*($AC$2/(1-$AC$2))</f>
        <v>28.331995586220174</v>
      </c>
      <c r="AD3">
        <f>SUM(B3:AB3,AI3:AR3)-AC3</f>
        <v>3191.2129573933448</v>
      </c>
      <c r="AE3">
        <f>'IDT-1'!B3</f>
        <v>0</v>
      </c>
      <c r="AF3" s="26"/>
      <c r="AG3">
        <f>SUM(AD3:AF3)+AT3</f>
        <v>3266.2129573933448</v>
      </c>
      <c r="AI3" s="75">
        <f>PXIL!H3</f>
        <v>0</v>
      </c>
      <c r="AJ3" s="75">
        <f>PXIL!N3</f>
        <v>0</v>
      </c>
      <c r="AK3" s="75">
        <f>RTM_IEX!H3</f>
        <v>271.89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75</v>
      </c>
      <c r="AU3">
        <v>1</v>
      </c>
    </row>
    <row r="4" spans="1:47">
      <c r="A4" t="s">
        <v>46</v>
      </c>
      <c r="E4">
        <f>GT_NG!P4</f>
        <v>7.3161086544535694</v>
      </c>
      <c r="F4">
        <f>GT_Spot!P4</f>
        <v>0</v>
      </c>
      <c r="G4">
        <f>PPCL_NG!P4</f>
        <v>33.950000000000003</v>
      </c>
      <c r="H4">
        <f>PPCL_Spot!P4</f>
        <v>40.090000000000003</v>
      </c>
      <c r="I4">
        <f>Bawana_NG!P4</f>
        <v>99.62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1191.3870038388541</v>
      </c>
      <c r="P4" s="77">
        <v>59.195482640213655</v>
      </c>
      <c r="Q4" s="77">
        <v>38.369999999999997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96.42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37.36</v>
      </c>
      <c r="Z4" s="75">
        <f>IEX!N4</f>
        <v>0</v>
      </c>
      <c r="AA4" s="117">
        <f>STOA!H4</f>
        <v>1335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28.348131637174987</v>
      </c>
      <c r="AD4">
        <f t="shared" ref="AD4:AD67" si="1">SUM(B4:AB4,AI4:AR4)-AC4</f>
        <v>3193.0304634963463</v>
      </c>
      <c r="AE4">
        <f>'IDT-1'!B4</f>
        <v>0</v>
      </c>
      <c r="AF4" s="26"/>
      <c r="AG4">
        <f t="shared" ref="AG4:AG67" si="2">SUM(AD4:AF4)+AT4</f>
        <v>3268.0304634963463</v>
      </c>
      <c r="AI4" s="75">
        <f>PXIL!H4</f>
        <v>0</v>
      </c>
      <c r="AJ4" s="75">
        <f>PXIL!N4</f>
        <v>0</v>
      </c>
      <c r="AK4" s="75">
        <f>RTM_IEX!H4</f>
        <v>282.67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75</v>
      </c>
      <c r="AU4">
        <v>2</v>
      </c>
    </row>
    <row r="5" spans="1:47">
      <c r="A5" t="s">
        <v>47</v>
      </c>
      <c r="E5">
        <f>GT_NG!P5</f>
        <v>7.3161086544535694</v>
      </c>
      <c r="F5">
        <f>GT_Spot!P5</f>
        <v>0</v>
      </c>
      <c r="G5">
        <f>PPCL_NG!P5</f>
        <v>33.950000000000003</v>
      </c>
      <c r="H5">
        <f>PPCL_Spot!P5</f>
        <v>40.090000000000003</v>
      </c>
      <c r="I5">
        <f>Bawana_NG!P5</f>
        <v>99.62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1189.4959286902047</v>
      </c>
      <c r="P5" s="77">
        <v>59.195482640213655</v>
      </c>
      <c r="Q5" s="77">
        <v>38.369999999999997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96.28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28.15</v>
      </c>
      <c r="Z5" s="75">
        <f>IEX!N5</f>
        <v>0</v>
      </c>
      <c r="AA5" s="117">
        <f>STOA!H5</f>
        <v>1335</v>
      </c>
      <c r="AB5" s="117">
        <f>-STOA!N5</f>
        <v>0</v>
      </c>
      <c r="AC5">
        <f t="shared" si="0"/>
        <v>27.048626175866872</v>
      </c>
      <c r="AD5">
        <f t="shared" si="1"/>
        <v>3046.6588938090044</v>
      </c>
      <c r="AE5">
        <f>'IDT-1'!B5</f>
        <v>0</v>
      </c>
      <c r="AF5" s="26"/>
      <c r="AG5">
        <f t="shared" si="2"/>
        <v>3121.6588938090044</v>
      </c>
      <c r="AI5" s="75">
        <f>PXIL!H5</f>
        <v>0</v>
      </c>
      <c r="AJ5" s="75">
        <f>PXIL!N5</f>
        <v>0</v>
      </c>
      <c r="AK5" s="75">
        <f>RTM_IEX!H5</f>
        <v>146.24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75</v>
      </c>
      <c r="AU5">
        <v>3</v>
      </c>
    </row>
    <row r="6" spans="1:47">
      <c r="A6" t="s">
        <v>48</v>
      </c>
      <c r="E6">
        <f>GT_NG!P6</f>
        <v>7.3161086544535694</v>
      </c>
      <c r="F6">
        <f>GT_Spot!P6</f>
        <v>0</v>
      </c>
      <c r="G6">
        <f>PPCL_NG!P6</f>
        <v>33.950000000000003</v>
      </c>
      <c r="H6">
        <f>PPCL_Spot!P6</f>
        <v>40.090000000000003</v>
      </c>
      <c r="I6">
        <f>Bawana_NG!P6</f>
        <v>99.62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1189.4959575276539</v>
      </c>
      <c r="P6" s="77">
        <v>59.195482640213655</v>
      </c>
      <c r="Q6" s="77">
        <v>38.369999999999997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96.240000000000009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16.66</v>
      </c>
      <c r="Z6" s="75">
        <f>IEX!N6</f>
        <v>0</v>
      </c>
      <c r="AA6" s="117">
        <f>STOA!H6</f>
        <v>1335</v>
      </c>
      <c r="AB6" s="117">
        <f>-STOA!N6</f>
        <v>0</v>
      </c>
      <c r="AC6">
        <f t="shared" si="0"/>
        <v>26.844906429636431</v>
      </c>
      <c r="AD6">
        <f t="shared" si="1"/>
        <v>3023.7126423926848</v>
      </c>
      <c r="AE6">
        <f>'IDT-1'!B6</f>
        <v>0</v>
      </c>
      <c r="AF6" s="26"/>
      <c r="AG6">
        <f t="shared" si="2"/>
        <v>3098.7126423926848</v>
      </c>
      <c r="AI6" s="75">
        <f>PXIL!H6</f>
        <v>0</v>
      </c>
      <c r="AJ6" s="75">
        <f>PXIL!N6</f>
        <v>0</v>
      </c>
      <c r="AK6" s="75">
        <f>RTM_IEX!H6</f>
        <v>134.62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75</v>
      </c>
      <c r="AU6">
        <v>4</v>
      </c>
    </row>
    <row r="7" spans="1:47">
      <c r="A7" t="s">
        <v>49</v>
      </c>
      <c r="E7">
        <f>GT_NG!P7</f>
        <v>11.30145846544071</v>
      </c>
      <c r="F7">
        <f>GT_Spot!P7</f>
        <v>0</v>
      </c>
      <c r="G7">
        <f>PPCL_NG!P7</f>
        <v>33.950000000000003</v>
      </c>
      <c r="H7">
        <f>PPCL_Spot!P7</f>
        <v>40.090000000000003</v>
      </c>
      <c r="I7">
        <f>Bawana_NG!P7</f>
        <v>99.62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1187.018505900867</v>
      </c>
      <c r="P7" s="77">
        <v>59.195482640213655</v>
      </c>
      <c r="Q7" s="77">
        <v>38.369999999999997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95.050000000000011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35.94</v>
      </c>
      <c r="Z7" s="75">
        <f>IEX!N7</f>
        <v>0</v>
      </c>
      <c r="AA7" s="117">
        <f>STOA!H7</f>
        <v>1236.9800000000002</v>
      </c>
      <c r="AB7" s="117">
        <f>-STOA!N7</f>
        <v>0</v>
      </c>
      <c r="AC7">
        <f t="shared" si="0"/>
        <v>26.274119933657392</v>
      </c>
      <c r="AD7">
        <f t="shared" si="1"/>
        <v>2959.4213270728642</v>
      </c>
      <c r="AE7">
        <f>'IDT-1'!B7</f>
        <v>0</v>
      </c>
      <c r="AF7" s="26"/>
      <c r="AG7">
        <f t="shared" si="2"/>
        <v>3034.4213270728642</v>
      </c>
      <c r="AI7" s="75">
        <f>PXIL!H7</f>
        <v>0</v>
      </c>
      <c r="AJ7" s="75">
        <f>PXIL!N7</f>
        <v>0</v>
      </c>
      <c r="AK7" s="75">
        <f>RTM_IEX!H7</f>
        <v>148.18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75</v>
      </c>
      <c r="AU7">
        <v>5</v>
      </c>
    </row>
    <row r="8" spans="1:47">
      <c r="A8" t="s">
        <v>50</v>
      </c>
      <c r="E8">
        <f>GT_NG!P8</f>
        <v>11.30145846544071</v>
      </c>
      <c r="F8">
        <f>GT_Spot!P8</f>
        <v>0</v>
      </c>
      <c r="G8">
        <f>PPCL_NG!P8</f>
        <v>33.950000000000003</v>
      </c>
      <c r="H8">
        <f>PPCL_Spot!P8</f>
        <v>40.090000000000003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1180.5477404043247</v>
      </c>
      <c r="P8" s="77">
        <v>59.195482640213655</v>
      </c>
      <c r="Q8" s="77">
        <v>38.369999999999997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94.37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20.45</v>
      </c>
      <c r="Z8" s="75">
        <f>IEX!N8</f>
        <v>0</v>
      </c>
      <c r="AA8" s="117">
        <f>STOA!H8</f>
        <v>1236.9800000000002</v>
      </c>
      <c r="AB8" s="117">
        <f>-STOA!N8</f>
        <v>0</v>
      </c>
      <c r="AC8">
        <f t="shared" si="0"/>
        <v>26.373113197287818</v>
      </c>
      <c r="AD8">
        <f t="shared" si="1"/>
        <v>2970.5715683126919</v>
      </c>
      <c r="AE8">
        <f>'IDT-1'!B8</f>
        <v>0</v>
      </c>
      <c r="AF8" s="26"/>
      <c r="AG8">
        <f t="shared" si="2"/>
        <v>3045.5715683126919</v>
      </c>
      <c r="AI8" s="75">
        <f>PXIL!H8</f>
        <v>0</v>
      </c>
      <c r="AJ8" s="75">
        <f>PXIL!N8</f>
        <v>0</v>
      </c>
      <c r="AK8" s="75">
        <f>RTM_IEX!H8</f>
        <v>182.07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75</v>
      </c>
      <c r="AU8">
        <v>6</v>
      </c>
    </row>
    <row r="9" spans="1:47">
      <c r="A9" t="s">
        <v>51</v>
      </c>
      <c r="E9">
        <f>GT_NG!P9</f>
        <v>11.951997541487401</v>
      </c>
      <c r="F9">
        <f>GT_Spot!P9</f>
        <v>0</v>
      </c>
      <c r="G9">
        <f>PPCL_NG!P9</f>
        <v>33.950000000000003</v>
      </c>
      <c r="H9">
        <f>PPCL_Spot!P9</f>
        <v>40.090000000000003</v>
      </c>
      <c r="I9">
        <f>Bawana_NG!P9</f>
        <v>99.62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1175.9450763675245</v>
      </c>
      <c r="P9" s="77">
        <v>59.195482640213655</v>
      </c>
      <c r="Q9" s="77">
        <v>38.369999999999997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94.100000000000009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39.840000000000003</v>
      </c>
      <c r="Z9" s="75">
        <f>IEX!N9</f>
        <v>0</v>
      </c>
      <c r="AA9" s="117">
        <f>STOA!H9</f>
        <v>1189.5200000000002</v>
      </c>
      <c r="AB9" s="117">
        <f>-STOA!N9</f>
        <v>0</v>
      </c>
      <c r="AC9">
        <f t="shared" si="0"/>
        <v>24.802030497633186</v>
      </c>
      <c r="AD9">
        <f t="shared" si="1"/>
        <v>2793.6105260515924</v>
      </c>
      <c r="AE9">
        <f>'IDT-1'!B9</f>
        <v>9.2639999999999993</v>
      </c>
      <c r="AF9" s="26"/>
      <c r="AG9">
        <f t="shared" si="2"/>
        <v>2877.8745260515925</v>
      </c>
      <c r="AI9" s="75">
        <f>PXIL!H9</f>
        <v>0</v>
      </c>
      <c r="AJ9" s="75">
        <f>PXIL!N9</f>
        <v>0</v>
      </c>
      <c r="AK9" s="75">
        <f>RTM_IEX!H9</f>
        <v>35.83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75</v>
      </c>
      <c r="AU9">
        <v>7</v>
      </c>
    </row>
    <row r="10" spans="1:47">
      <c r="A10" t="s">
        <v>52</v>
      </c>
      <c r="E10">
        <f>GT_NG!P10</f>
        <v>11.951997541487401</v>
      </c>
      <c r="F10">
        <f>GT_Spot!P10</f>
        <v>0</v>
      </c>
      <c r="G10">
        <f>PPCL_NG!P10</f>
        <v>33.950000000000003</v>
      </c>
      <c r="H10">
        <f>PPCL_Spot!P10</f>
        <v>42.13</v>
      </c>
      <c r="I10">
        <f>Bawana_NG!P10</f>
        <v>99.62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1172.9207297955245</v>
      </c>
      <c r="P10" s="77">
        <v>59.195482640213655</v>
      </c>
      <c r="Q10" s="77">
        <v>38.369999999999997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94.360000000000014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9.89</v>
      </c>
      <c r="Z10" s="75">
        <f>IEX!N10</f>
        <v>0</v>
      </c>
      <c r="AA10" s="117">
        <f>STOA!H10</f>
        <v>1189.5200000000002</v>
      </c>
      <c r="AB10" s="117">
        <f>-STOA!N10</f>
        <v>0</v>
      </c>
      <c r="AC10">
        <f t="shared" si="0"/>
        <v>24.651424247799589</v>
      </c>
      <c r="AD10">
        <f t="shared" si="1"/>
        <v>2776.646785729426</v>
      </c>
      <c r="AE10">
        <f>'IDT-1'!B10</f>
        <v>33.930999999999997</v>
      </c>
      <c r="AF10" s="26"/>
      <c r="AG10">
        <f t="shared" si="2"/>
        <v>2885.5777857294261</v>
      </c>
      <c r="AI10" s="75">
        <f>PXIL!H10</f>
        <v>0</v>
      </c>
      <c r="AJ10" s="75">
        <f>PXIL!N10</f>
        <v>0</v>
      </c>
      <c r="AK10" s="75">
        <f>RTM_IEX!H10</f>
        <v>49.39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75</v>
      </c>
      <c r="AU10">
        <v>8</v>
      </c>
    </row>
    <row r="11" spans="1:47">
      <c r="A11" t="s">
        <v>53</v>
      </c>
      <c r="E11">
        <f>GT_NG!P11</f>
        <v>13.24296467863347</v>
      </c>
      <c r="F11">
        <f>GT_Spot!P11</f>
        <v>0</v>
      </c>
      <c r="G11">
        <f>PPCL_NG!P11</f>
        <v>33.950000000000003</v>
      </c>
      <c r="H11">
        <f>PPCL_Spot!P11</f>
        <v>42.13</v>
      </c>
      <c r="I11">
        <f>Bawana_NG!P11</f>
        <v>99.619999999999976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1162.0631145568664</v>
      </c>
      <c r="P11" s="77">
        <v>66.349999999999994</v>
      </c>
      <c r="Q11" s="77">
        <v>38.369999999999997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91.339999999999989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28.38</v>
      </c>
      <c r="Z11" s="75">
        <f>IEX!N11</f>
        <v>0</v>
      </c>
      <c r="AA11" s="117">
        <f>STOA!H11</f>
        <v>1092.8800000000001</v>
      </c>
      <c r="AB11" s="117">
        <f>-STOA!N11</f>
        <v>0</v>
      </c>
      <c r="AC11">
        <f t="shared" si="0"/>
        <v>24.069373497272398</v>
      </c>
      <c r="AD11">
        <f t="shared" si="1"/>
        <v>2711.086705738227</v>
      </c>
      <c r="AE11">
        <f>'IDT-1'!B11</f>
        <v>66.84</v>
      </c>
      <c r="AF11" s="26"/>
      <c r="AG11">
        <f t="shared" si="2"/>
        <v>2852.9267057382272</v>
      </c>
      <c r="AI11" s="75">
        <f>PXIL!H11</f>
        <v>0</v>
      </c>
      <c r="AJ11" s="75">
        <f>PXIL!N11</f>
        <v>0</v>
      </c>
      <c r="AK11" s="75">
        <f>RTM_IEX!H11</f>
        <v>66.83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75</v>
      </c>
      <c r="AU11">
        <v>9</v>
      </c>
    </row>
    <row r="12" spans="1:47">
      <c r="A12" t="s">
        <v>54</v>
      </c>
      <c r="E12">
        <f>GT_NG!P12</f>
        <v>13.24296467863347</v>
      </c>
      <c r="F12">
        <f>GT_Spot!P12</f>
        <v>0</v>
      </c>
      <c r="G12">
        <f>PPCL_NG!P12</f>
        <v>33.950000000000003</v>
      </c>
      <c r="H12">
        <f>PPCL_Spot!P12</f>
        <v>42.13</v>
      </c>
      <c r="I12">
        <f>Bawana_NG!P12</f>
        <v>99.619999999999976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1157.6316588184907</v>
      </c>
      <c r="P12" s="77">
        <v>66.349999999999994</v>
      </c>
      <c r="Q12" s="77">
        <v>38.369999999999997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90.72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1092.8800000000001</v>
      </c>
      <c r="AB12" s="117">
        <f>-STOA!N12</f>
        <v>0</v>
      </c>
      <c r="AC12">
        <f t="shared" si="0"/>
        <v>23.664296686774694</v>
      </c>
      <c r="AD12">
        <f t="shared" si="1"/>
        <v>2665.4603268103492</v>
      </c>
      <c r="AE12">
        <f>'IDT-1'!B12</f>
        <v>71</v>
      </c>
      <c r="AF12" s="26"/>
      <c r="AG12">
        <f t="shared" si="2"/>
        <v>2811.4603268103492</v>
      </c>
      <c r="AI12" s="75">
        <f>PXIL!H12</f>
        <v>0</v>
      </c>
      <c r="AJ12" s="75">
        <f>PXIL!N12</f>
        <v>0</v>
      </c>
      <c r="AK12" s="75">
        <f>RTM_IEX!H12</f>
        <v>54.23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75</v>
      </c>
      <c r="AU12">
        <v>10</v>
      </c>
    </row>
    <row r="13" spans="1:47">
      <c r="A13" t="s">
        <v>55</v>
      </c>
      <c r="E13">
        <f>GT_NG!P13</f>
        <v>13.24296467863347</v>
      </c>
      <c r="F13">
        <f>GT_Spot!P13</f>
        <v>0</v>
      </c>
      <c r="G13">
        <f>PPCL_NG!P13</f>
        <v>33.950000000000003</v>
      </c>
      <c r="H13">
        <f>PPCL_Spot!P13</f>
        <v>42.13</v>
      </c>
      <c r="I13">
        <f>Bawana_NG!P13</f>
        <v>99.61999999999999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1158.7726985484255</v>
      </c>
      <c r="P13" s="77">
        <v>66.349999999999994</v>
      </c>
      <c r="Q13" s="77">
        <v>38.369999999999997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89.81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1092.8800000000001</v>
      </c>
      <c r="AB13" s="117">
        <f>-STOA!N13</f>
        <v>0</v>
      </c>
      <c r="AC13">
        <f t="shared" si="0"/>
        <v>23.561987192330324</v>
      </c>
      <c r="AD13">
        <f t="shared" si="1"/>
        <v>2569.5636760347284</v>
      </c>
      <c r="AE13">
        <f>'IDT-1'!B13</f>
        <v>34</v>
      </c>
      <c r="AF13" s="26"/>
      <c r="AG13">
        <f t="shared" si="2"/>
        <v>2678.5636760347284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-42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75</v>
      </c>
      <c r="AU13">
        <v>11</v>
      </c>
    </row>
    <row r="14" spans="1:47">
      <c r="A14" t="s">
        <v>56</v>
      </c>
      <c r="E14">
        <f>GT_NG!P14</f>
        <v>14.533825944170772</v>
      </c>
      <c r="F14">
        <f>GT_Spot!P14</f>
        <v>0</v>
      </c>
      <c r="G14">
        <f>PPCL_NG!P14</f>
        <v>33.950000000000003</v>
      </c>
      <c r="H14">
        <f>PPCL_Spot!P14</f>
        <v>42.13</v>
      </c>
      <c r="I14">
        <f>Bawana_NG!P14</f>
        <v>99.619999999999976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1153.1431770504544</v>
      </c>
      <c r="P14" s="77">
        <v>66.349999999999994</v>
      </c>
      <c r="Q14" s="77">
        <v>38.369999999999997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88.91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1092.8800000000001</v>
      </c>
      <c r="AB14" s="117">
        <f>-STOA!N14</f>
        <v>0</v>
      </c>
      <c r="AC14">
        <f t="shared" si="0"/>
        <v>23.427105707062953</v>
      </c>
      <c r="AD14">
        <f t="shared" si="1"/>
        <v>2574.4598972875624</v>
      </c>
      <c r="AE14">
        <f>'IDT-1'!B14</f>
        <v>14</v>
      </c>
      <c r="AF14" s="26"/>
      <c r="AG14">
        <f t="shared" si="2"/>
        <v>2663.4598972875624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-32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75</v>
      </c>
      <c r="AU14">
        <v>12</v>
      </c>
    </row>
    <row r="15" spans="1:47">
      <c r="A15" t="s">
        <v>57</v>
      </c>
      <c r="E15">
        <f>GT_NG!P15</f>
        <v>14.533825944170772</v>
      </c>
      <c r="F15">
        <f>GT_Spot!P15</f>
        <v>0</v>
      </c>
      <c r="G15">
        <f>PPCL_NG!P15</f>
        <v>33.950000000000003</v>
      </c>
      <c r="H15">
        <f>PPCL_Spot!P15</f>
        <v>42.13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1153.1965560122303</v>
      </c>
      <c r="P15" s="77">
        <v>66.349999999999994</v>
      </c>
      <c r="Q15" s="77">
        <v>38.369999999999997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87.350000000000009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929.8399999999998</v>
      </c>
      <c r="AB15" s="117">
        <f>-STOA!N15</f>
        <v>0</v>
      </c>
      <c r="AC15">
        <f t="shared" si="0"/>
        <v>23.293058315211482</v>
      </c>
      <c r="AD15">
        <f t="shared" si="1"/>
        <v>2262.047323641189</v>
      </c>
      <c r="AE15">
        <f>'IDT-1'!B15</f>
        <v>211</v>
      </c>
      <c r="AF15" s="26"/>
      <c r="AG15">
        <f t="shared" si="2"/>
        <v>2473.047323641189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-180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14.533825944170772</v>
      </c>
      <c r="F16">
        <f>GT_Spot!P16</f>
        <v>0</v>
      </c>
      <c r="G16">
        <f>PPCL_NG!P16</f>
        <v>33.950000000000003</v>
      </c>
      <c r="H16">
        <f>PPCL_Spot!P16</f>
        <v>42.13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1147.4767153490302</v>
      </c>
      <c r="P16" s="77">
        <v>66.349999999999994</v>
      </c>
      <c r="Q16" s="77">
        <v>38.369999999999997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85.8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929.8399999999998</v>
      </c>
      <c r="AB16" s="117">
        <f>-STOA!N16</f>
        <v>0</v>
      </c>
      <c r="AC16">
        <f t="shared" si="0"/>
        <v>23.273474354986302</v>
      </c>
      <c r="AD16">
        <f t="shared" si="1"/>
        <v>2249.7970669382144</v>
      </c>
      <c r="AE16">
        <f>'IDT-1'!B16</f>
        <v>192</v>
      </c>
      <c r="AF16" s="26"/>
      <c r="AG16">
        <f t="shared" si="2"/>
        <v>2441.7970669382144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-185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13.893415869442881</v>
      </c>
      <c r="F17">
        <f>GT_Spot!P17</f>
        <v>0</v>
      </c>
      <c r="G17">
        <f>PPCL_NG!P17</f>
        <v>33.950000000000003</v>
      </c>
      <c r="H17">
        <f>PPCL_Spot!P17</f>
        <v>42.13</v>
      </c>
      <c r="I17">
        <f>Bawana_NG!P17</f>
        <v>99.62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1151.6797466330115</v>
      </c>
      <c r="P17" s="77">
        <v>66.349999999999994</v>
      </c>
      <c r="Q17" s="77">
        <v>38.369999999999997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68.649999999999991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929.8399999999998</v>
      </c>
      <c r="AB17" s="117">
        <f>-STOA!N17</f>
        <v>0</v>
      </c>
      <c r="AC17">
        <f t="shared" si="0"/>
        <v>22.301605179496978</v>
      </c>
      <c r="AD17">
        <f t="shared" si="1"/>
        <v>2333.1815573229569</v>
      </c>
      <c r="AE17">
        <f>'IDT-1'!B17</f>
        <v>157</v>
      </c>
      <c r="AF17" s="26"/>
      <c r="AG17">
        <f t="shared" si="2"/>
        <v>2490.1815573229569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-89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13.893415869442881</v>
      </c>
      <c r="F18">
        <f>GT_Spot!P18</f>
        <v>0</v>
      </c>
      <c r="G18">
        <f>PPCL_NG!P18</f>
        <v>33.950000000000003</v>
      </c>
      <c r="H18">
        <f>PPCL_Spot!P18</f>
        <v>42.13</v>
      </c>
      <c r="I18">
        <f>Bawana_NG!P18</f>
        <v>99.62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1151.2051408620771</v>
      </c>
      <c r="P18" s="77">
        <v>66.349999999999994</v>
      </c>
      <c r="Q18" s="77">
        <v>38.369999999999997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67.52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929.8399999999998</v>
      </c>
      <c r="AB18" s="117">
        <f>-STOA!N18</f>
        <v>0</v>
      </c>
      <c r="AC18">
        <f t="shared" si="0"/>
        <v>22.251972138623977</v>
      </c>
      <c r="AD18">
        <f t="shared" si="1"/>
        <v>2335.6265845928956</v>
      </c>
      <c r="AE18">
        <f>'IDT-1'!B18</f>
        <v>126</v>
      </c>
      <c r="AF18" s="26"/>
      <c r="AG18">
        <f t="shared" si="2"/>
        <v>2461.6265845928956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-85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13.893415869442881</v>
      </c>
      <c r="F19">
        <f>GT_Spot!P19</f>
        <v>0</v>
      </c>
      <c r="G19">
        <f>PPCL_NG!P19</f>
        <v>33.950000000000003</v>
      </c>
      <c r="H19">
        <f>PPCL_Spot!P19</f>
        <v>42.13</v>
      </c>
      <c r="I19">
        <f>Bawana_NG!P19</f>
        <v>99.62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1019.3117356884629</v>
      </c>
      <c r="P19" s="77">
        <v>66.349999999999994</v>
      </c>
      <c r="Q19" s="77">
        <v>37.68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65.179999999999993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812.76999999999987</v>
      </c>
      <c r="AB19" s="117">
        <f>-STOA!N19</f>
        <v>0</v>
      </c>
      <c r="AC19">
        <f t="shared" si="0"/>
        <v>19.382133333709572</v>
      </c>
      <c r="AD19">
        <f t="shared" si="1"/>
        <v>2183.1330182241963</v>
      </c>
      <c r="AE19">
        <f>'IDT-1'!B19</f>
        <v>211</v>
      </c>
      <c r="AF19" s="26"/>
      <c r="AG19">
        <f t="shared" si="2"/>
        <v>2394.1330182241963</v>
      </c>
      <c r="AI19" s="75">
        <f>PXIL!H19</f>
        <v>0</v>
      </c>
      <c r="AJ19" s="75">
        <f>PXIL!N19</f>
        <v>0</v>
      </c>
      <c r="AK19" s="75">
        <f>RTM_IEX!H19</f>
        <v>11.63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8.2453677709152178</v>
      </c>
      <c r="F20">
        <f>GT_Spot!P20</f>
        <v>0</v>
      </c>
      <c r="G20">
        <f>PPCL_NG!P20</f>
        <v>33.950000000000003</v>
      </c>
      <c r="H20">
        <f>PPCL_Spot!P20</f>
        <v>40.229999999999997</v>
      </c>
      <c r="I20">
        <f>Bawana_NG!P20</f>
        <v>99.62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991.1356561140766</v>
      </c>
      <c r="P20" s="77">
        <v>66.349999999999994</v>
      </c>
      <c r="Q20" s="77">
        <v>37.68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64.19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812.76999999999987</v>
      </c>
      <c r="AB20" s="117">
        <f>-STOA!N20</f>
        <v>0</v>
      </c>
      <c r="AC20">
        <f t="shared" si="0"/>
        <v>19.125389433109639</v>
      </c>
      <c r="AD20">
        <f t="shared" si="1"/>
        <v>2116.0456344518821</v>
      </c>
      <c r="AE20">
        <f>'IDT-1'!B20</f>
        <v>191</v>
      </c>
      <c r="AF20" s="26"/>
      <c r="AG20">
        <f t="shared" si="2"/>
        <v>2307.0456344518821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-19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8.2453677709152178</v>
      </c>
      <c r="F21">
        <f>GT_Spot!P21</f>
        <v>0</v>
      </c>
      <c r="G21">
        <f>PPCL_NG!P21</f>
        <v>33.950000000000003</v>
      </c>
      <c r="H21">
        <f>PPCL_Spot!P21</f>
        <v>40.229999999999997</v>
      </c>
      <c r="I21">
        <f>Bawana_NG!P21</f>
        <v>99.62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971.93266834987082</v>
      </c>
      <c r="P21" s="77">
        <v>104.99548289954829</v>
      </c>
      <c r="Q21" s="77">
        <v>37.160000000000004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63.57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812.76999999999987</v>
      </c>
      <c r="AB21" s="117">
        <f>-STOA!N21</f>
        <v>0</v>
      </c>
      <c r="AC21">
        <f t="shared" si="0"/>
        <v>20.123518967378942</v>
      </c>
      <c r="AD21">
        <f t="shared" si="1"/>
        <v>2266.6400000529552</v>
      </c>
      <c r="AE21">
        <f>'IDT-1'!B21</f>
        <v>159</v>
      </c>
      <c r="AF21" s="26"/>
      <c r="AG21">
        <f t="shared" si="2"/>
        <v>2425.6400000529552</v>
      </c>
      <c r="AI21" s="75">
        <f>PXIL!H21</f>
        <v>0</v>
      </c>
      <c r="AJ21" s="75">
        <f>PXIL!N21</f>
        <v>0</v>
      </c>
      <c r="AK21" s="75">
        <f>RTM_IEX!H21</f>
        <v>114.29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9.1051152332771217</v>
      </c>
      <c r="F22">
        <f>GT_Spot!P22</f>
        <v>0</v>
      </c>
      <c r="G22">
        <f>PPCL_NG!P22</f>
        <v>33.950000000000003</v>
      </c>
      <c r="H22">
        <f>PPCL_Spot!P22</f>
        <v>40.229999999999997</v>
      </c>
      <c r="I22">
        <f>Bawana_NG!P22</f>
        <v>99.62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1014.6829443153707</v>
      </c>
      <c r="P22" s="77">
        <v>104.99548289954829</v>
      </c>
      <c r="Q22" s="77">
        <v>37.160000000000004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63.160000000000004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812.76999999999987</v>
      </c>
      <c r="AB22" s="117">
        <f>-STOA!N22</f>
        <v>0</v>
      </c>
      <c r="AC22">
        <f t="shared" si="0"/>
        <v>20.137159173544127</v>
      </c>
      <c r="AD22">
        <f t="shared" si="1"/>
        <v>2268.1763832746519</v>
      </c>
      <c r="AE22">
        <f>'IDT-1'!B22</f>
        <v>114</v>
      </c>
      <c r="AF22" s="26"/>
      <c r="AG22">
        <f t="shared" si="2"/>
        <v>2382.1763832746519</v>
      </c>
      <c r="AI22" s="75">
        <f>PXIL!H22</f>
        <v>0</v>
      </c>
      <c r="AJ22" s="75">
        <f>PXIL!N22</f>
        <v>0</v>
      </c>
      <c r="AK22" s="75">
        <f>RTM_IEX!H22</f>
        <v>72.64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9.1051152332771217</v>
      </c>
      <c r="F23">
        <f>GT_Spot!P23</f>
        <v>0</v>
      </c>
      <c r="G23">
        <f>PPCL_NG!P23</f>
        <v>33.950000000000003</v>
      </c>
      <c r="H23">
        <f>PPCL_Spot!P23</f>
        <v>40.229999999999997</v>
      </c>
      <c r="I23">
        <f>Bawana_NG!P23</f>
        <v>99.62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1020.2117551471695</v>
      </c>
      <c r="P23" s="77">
        <v>104.99548289954829</v>
      </c>
      <c r="Q23" s="77">
        <v>37.160000000000004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61.83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812.80999999999983</v>
      </c>
      <c r="AB23" s="117">
        <f>-STOA!N23</f>
        <v>0</v>
      </c>
      <c r="AC23">
        <f t="shared" si="0"/>
        <v>19.739425641874448</v>
      </c>
      <c r="AD23">
        <f t="shared" si="1"/>
        <v>2177.1729276381202</v>
      </c>
      <c r="AE23">
        <f>'IDT-1'!B23</f>
        <v>71</v>
      </c>
      <c r="AF23" s="26"/>
      <c r="AG23">
        <f t="shared" si="2"/>
        <v>2248.1729276381202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-23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9.1051152332771217</v>
      </c>
      <c r="F24">
        <f>GT_Spot!P24</f>
        <v>0</v>
      </c>
      <c r="G24">
        <f>PPCL_NG!P24</f>
        <v>33.950000000000003</v>
      </c>
      <c r="H24">
        <f>PPCL_Spot!P24</f>
        <v>40.229999999999997</v>
      </c>
      <c r="I24">
        <f>Bawana_NG!P24</f>
        <v>99.62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984.02544702912462</v>
      </c>
      <c r="P24" s="77">
        <v>104.99548289954829</v>
      </c>
      <c r="Q24" s="77">
        <v>37.160000000000004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60.4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812.80999999999983</v>
      </c>
      <c r="AB24" s="117">
        <f>-STOA!N24</f>
        <v>0</v>
      </c>
      <c r="AC24">
        <f t="shared" si="0"/>
        <v>19.204205197425161</v>
      </c>
      <c r="AD24">
        <f t="shared" si="1"/>
        <v>2163.0918399645248</v>
      </c>
      <c r="AE24">
        <f>'IDT-1'!B24</f>
        <v>20</v>
      </c>
      <c r="AF24" s="26"/>
      <c r="AG24">
        <f t="shared" si="2"/>
        <v>2183.0918399645248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13.893415869442881</v>
      </c>
      <c r="F25">
        <f>GT_Spot!P25</f>
        <v>0</v>
      </c>
      <c r="G25">
        <f>PPCL_NG!P25</f>
        <v>33.950000000000003</v>
      </c>
      <c r="H25">
        <f>PPCL_Spot!P25</f>
        <v>42.13</v>
      </c>
      <c r="I25">
        <f>Bawana_NG!P25</f>
        <v>76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913.07564284095622</v>
      </c>
      <c r="P25" s="77">
        <v>104.99548289954829</v>
      </c>
      <c r="Q25" s="77">
        <v>37.160000000000004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60.43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812.80999999999983</v>
      </c>
      <c r="AB25" s="117">
        <f>-STOA!N25</f>
        <v>0</v>
      </c>
      <c r="AC25">
        <f t="shared" si="0"/>
        <v>19.436775966167538</v>
      </c>
      <c r="AD25">
        <f t="shared" si="1"/>
        <v>2189.2877656437799</v>
      </c>
      <c r="AE25">
        <f>'IDT-1'!B25</f>
        <v>0</v>
      </c>
      <c r="AF25" s="26"/>
      <c r="AG25">
        <f t="shared" si="2"/>
        <v>2189.2877656437799</v>
      </c>
      <c r="AI25" s="75">
        <f>PXIL!H25</f>
        <v>0</v>
      </c>
      <c r="AJ25" s="75">
        <f>PXIL!N25</f>
        <v>0</v>
      </c>
      <c r="AK25" s="75">
        <f>RTM_IEX!H25</f>
        <v>114.28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13.893415869442881</v>
      </c>
      <c r="F26">
        <f>GT_Spot!P26</f>
        <v>0</v>
      </c>
      <c r="G26">
        <f>PPCL_NG!P26</f>
        <v>33.950000000000003</v>
      </c>
      <c r="H26">
        <f>PPCL_Spot!P26</f>
        <v>42.13</v>
      </c>
      <c r="I26">
        <f>Bawana_NG!P26</f>
        <v>76.566532312848153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882.25621642716874</v>
      </c>
      <c r="P26" s="77">
        <v>104.99548289954829</v>
      </c>
      <c r="Q26" s="77">
        <v>37.160000000000004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59.559999999999995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812.80999999999983</v>
      </c>
      <c r="AB26" s="117">
        <f>-STOA!N26</f>
        <v>0</v>
      </c>
      <c r="AC26">
        <f t="shared" si="0"/>
        <v>18.779390498079273</v>
      </c>
      <c r="AD26">
        <f t="shared" si="1"/>
        <v>2115.2422570109284</v>
      </c>
      <c r="AE26">
        <f>'IDT-1'!B26</f>
        <v>0</v>
      </c>
      <c r="AF26" s="26"/>
      <c r="AG26">
        <f t="shared" si="2"/>
        <v>2115.2422570109284</v>
      </c>
      <c r="AI26" s="75">
        <f>PXIL!H26</f>
        <v>0</v>
      </c>
      <c r="AJ26" s="75">
        <f>PXIL!N26</f>
        <v>0</v>
      </c>
      <c r="AK26" s="75">
        <f>RTM_IEX!H26</f>
        <v>70.7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13.893415869442881</v>
      </c>
      <c r="F27">
        <f>GT_Spot!P27</f>
        <v>0</v>
      </c>
      <c r="G27">
        <f>PPCL_NG!P27</f>
        <v>33.950000000000003</v>
      </c>
      <c r="H27">
        <f>PPCL_Spot!P27</f>
        <v>42.13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935.50225639308871</v>
      </c>
      <c r="P27" s="77">
        <v>118.38451711374823</v>
      </c>
      <c r="Q27" s="77">
        <v>37.160000000000004</v>
      </c>
      <c r="R27" s="80">
        <v>12.190000000000001</v>
      </c>
      <c r="S27" s="80">
        <v>0</v>
      </c>
      <c r="T27" s="78">
        <f>SUMPRODUCT(LTA!F27:AJ27,LTA!F$101:AJ$101,LTA!F$103:AJ$103)</f>
        <v>3.0300000000000002</v>
      </c>
      <c r="U27" s="78">
        <f>SUMPRODUCT(LTA!F27:AJ27,LTA!F$102:AJ$102,LTA!F$103:AJ$103)</f>
        <v>78.83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681.09</v>
      </c>
      <c r="AB27" s="117">
        <f>-STOA!N27</f>
        <v>0</v>
      </c>
      <c r="AC27">
        <f t="shared" si="0"/>
        <v>19.071009666511262</v>
      </c>
      <c r="AD27">
        <f t="shared" si="1"/>
        <v>2148.0891797097688</v>
      </c>
      <c r="AE27">
        <f>'IDT-1'!B27</f>
        <v>0</v>
      </c>
      <c r="AF27" s="26"/>
      <c r="AG27">
        <f t="shared" si="2"/>
        <v>2148.0891797097688</v>
      </c>
      <c r="AI27" s="75">
        <f>PXIL!H27</f>
        <v>0</v>
      </c>
      <c r="AJ27" s="75">
        <f>PXIL!N27</f>
        <v>0</v>
      </c>
      <c r="AK27" s="75">
        <f>RTM_IEX!H27</f>
        <v>111.38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13.893415869442881</v>
      </c>
      <c r="F28">
        <f>GT_Spot!P28</f>
        <v>0</v>
      </c>
      <c r="G28">
        <f>PPCL_NG!P28</f>
        <v>33.950000000000003</v>
      </c>
      <c r="H28">
        <f>PPCL_Spot!P28</f>
        <v>42.13</v>
      </c>
      <c r="I28">
        <f>Bawana_NG!P28</f>
        <v>76.005057045811412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916.13421513171647</v>
      </c>
      <c r="P28" s="77">
        <v>118.38451711374823</v>
      </c>
      <c r="Q28" s="77">
        <v>37.160000000000004</v>
      </c>
      <c r="R28" s="80">
        <v>16.459999999999997</v>
      </c>
      <c r="S28" s="80">
        <v>0</v>
      </c>
      <c r="T28" s="78">
        <f>SUMPRODUCT(LTA!F28:AJ28,LTA!F$101:AJ$101,LTA!F$103:AJ$103)</f>
        <v>8.629999999999999</v>
      </c>
      <c r="U28" s="78">
        <f>SUMPRODUCT(LTA!F28:AJ28,LTA!F$102:AJ$102,LTA!F$103:AJ$103)</f>
        <v>78.570000000000007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682.46</v>
      </c>
      <c r="AB28" s="117">
        <f>-STOA!N28</f>
        <v>0</v>
      </c>
      <c r="AC28">
        <f t="shared" si="0"/>
        <v>18.371735405414331</v>
      </c>
      <c r="AD28">
        <f t="shared" si="1"/>
        <v>2069.3254697553048</v>
      </c>
      <c r="AE28">
        <f>'IDT-1'!B28</f>
        <v>0</v>
      </c>
      <c r="AF28" s="26"/>
      <c r="AG28">
        <f t="shared" si="2"/>
        <v>2069.3254697553048</v>
      </c>
      <c r="AI28" s="75">
        <f>PXIL!H28</f>
        <v>0</v>
      </c>
      <c r="AJ28" s="75">
        <f>PXIL!N28</f>
        <v>0</v>
      </c>
      <c r="AK28" s="75">
        <f>RTM_IEX!H28</f>
        <v>63.92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13.893415869442881</v>
      </c>
      <c r="F29">
        <f>GT_Spot!P29</f>
        <v>0</v>
      </c>
      <c r="G29">
        <f>PPCL_NG!P29</f>
        <v>33.950000000000003</v>
      </c>
      <c r="H29">
        <f>PPCL_Spot!P29</f>
        <v>42.13</v>
      </c>
      <c r="I29">
        <f>Bawana_NG!P29</f>
        <v>76.005057045811412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873.03566176673178</v>
      </c>
      <c r="P29" s="77">
        <v>58.112879583746277</v>
      </c>
      <c r="Q29" s="77">
        <v>19.37</v>
      </c>
      <c r="R29" s="80">
        <v>21.030000000000005</v>
      </c>
      <c r="S29" s="80">
        <v>0</v>
      </c>
      <c r="T29" s="78">
        <f>SUMPRODUCT(LTA!F29:AJ29,LTA!F$101:AJ$101,LTA!F$103:AJ$103)</f>
        <v>16.02</v>
      </c>
      <c r="U29" s="78">
        <f>SUMPRODUCT(LTA!F29:AJ29,LTA!F$102:AJ$102,LTA!F$103:AJ$103)</f>
        <v>78.3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683.48</v>
      </c>
      <c r="AB29" s="117">
        <f>-STOA!N29</f>
        <v>0</v>
      </c>
      <c r="AC29">
        <f t="shared" si="0"/>
        <v>18.269653725538443</v>
      </c>
      <c r="AD29">
        <f t="shared" si="1"/>
        <v>2057.8273605401937</v>
      </c>
      <c r="AE29">
        <f>'IDT-1'!B29</f>
        <v>0</v>
      </c>
      <c r="AF29" s="26"/>
      <c r="AG29">
        <f t="shared" si="2"/>
        <v>2057.8273605401937</v>
      </c>
      <c r="AI29" s="75">
        <f>PXIL!H29</f>
        <v>0</v>
      </c>
      <c r="AJ29" s="75">
        <f>PXIL!N29</f>
        <v>0</v>
      </c>
      <c r="AK29" s="75">
        <f>RTM_IEX!H29</f>
        <v>160.77000000000001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13.893415869442881</v>
      </c>
      <c r="F30">
        <f>GT_Spot!P30</f>
        <v>0</v>
      </c>
      <c r="G30">
        <f>PPCL_NG!P30</f>
        <v>33.950000000000003</v>
      </c>
      <c r="H30">
        <f>PPCL_Spot!P30</f>
        <v>42.13</v>
      </c>
      <c r="I30">
        <f>Bawana_NG!P30</f>
        <v>76.005057045811412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867.03132606593181</v>
      </c>
      <c r="P30" s="77">
        <v>58.112879583746277</v>
      </c>
      <c r="Q30" s="77">
        <v>19.37</v>
      </c>
      <c r="R30" s="80">
        <v>27.464325090565445</v>
      </c>
      <c r="S30" s="80">
        <v>0</v>
      </c>
      <c r="T30" s="78">
        <f>SUMPRODUCT(LTA!F30:AJ30,LTA!F$101:AJ$101,LTA!F$103:AJ$103)</f>
        <v>24.6</v>
      </c>
      <c r="U30" s="78">
        <f>SUMPRODUCT(LTA!F30:AJ30,LTA!F$102:AJ$102,LTA!F$103:AJ$103)</f>
        <v>75.75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684.67000000000007</v>
      </c>
      <c r="AB30" s="117">
        <f>-STOA!N30</f>
        <v>0</v>
      </c>
      <c r="AC30">
        <f t="shared" si="0"/>
        <v>17.996061632168381</v>
      </c>
      <c r="AD30">
        <f t="shared" si="1"/>
        <v>2027.0109420233291</v>
      </c>
      <c r="AE30">
        <f>'IDT-1'!B30</f>
        <v>0</v>
      </c>
      <c r="AF30" s="26"/>
      <c r="AG30">
        <f t="shared" si="2"/>
        <v>2027.0109420233291</v>
      </c>
      <c r="AI30" s="75">
        <f>PXIL!H30</f>
        <v>0</v>
      </c>
      <c r="AJ30" s="75">
        <f>PXIL!N30</f>
        <v>0</v>
      </c>
      <c r="AK30" s="75">
        <f>RTM_IEX!H30</f>
        <v>122.03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13.893415869442881</v>
      </c>
      <c r="F31">
        <f>GT_Spot!P31</f>
        <v>0</v>
      </c>
      <c r="G31">
        <f>PPCL_NG!P31</f>
        <v>33.950000000000003</v>
      </c>
      <c r="H31">
        <f>PPCL_Spot!P31</f>
        <v>42.13</v>
      </c>
      <c r="I31">
        <f>Bawana_NG!P31</f>
        <v>76.005034142062811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902.78447595121372</v>
      </c>
      <c r="P31" s="77">
        <v>58.112879583746277</v>
      </c>
      <c r="Q31" s="77">
        <v>19.37</v>
      </c>
      <c r="R31" s="80">
        <v>33.845382621743283</v>
      </c>
      <c r="S31" s="80">
        <v>0</v>
      </c>
      <c r="T31" s="78">
        <f>SUMPRODUCT(LTA!F31:AJ31,LTA!F$101:AJ$101,LTA!F$103:AJ$103)</f>
        <v>37.4</v>
      </c>
      <c r="U31" s="78">
        <f>SUMPRODUCT(LTA!F31:AJ31,LTA!F$102:AJ$102,LTA!F$103:AJ$103)</f>
        <v>76.27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686.07</v>
      </c>
      <c r="AB31" s="117">
        <f>-STOA!N31</f>
        <v>0</v>
      </c>
      <c r="AC31">
        <f t="shared" si="0"/>
        <v>18.82875445588024</v>
      </c>
      <c r="AD31">
        <f t="shared" si="1"/>
        <v>2120.8024337123288</v>
      </c>
      <c r="AE31">
        <f>'IDT-1'!B31</f>
        <v>0</v>
      </c>
      <c r="AF31" s="26"/>
      <c r="AG31">
        <f t="shared" si="2"/>
        <v>2120.8024337123288</v>
      </c>
      <c r="AI31" s="75">
        <f>PXIL!H31</f>
        <v>0</v>
      </c>
      <c r="AJ31" s="75">
        <f>PXIL!N31</f>
        <v>0</v>
      </c>
      <c r="AK31" s="75">
        <f>RTM_IEX!H31</f>
        <v>159.80000000000001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13.764927288280582</v>
      </c>
      <c r="F32">
        <f>GT_Spot!P32</f>
        <v>0</v>
      </c>
      <c r="G32">
        <f>PPCL_NG!P32</f>
        <v>33.950000000000003</v>
      </c>
      <c r="H32">
        <f>PPCL_Spot!P32</f>
        <v>42.13</v>
      </c>
      <c r="I32">
        <f>Bawana_NG!P32</f>
        <v>78.284899239953987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920.01516947281368</v>
      </c>
      <c r="P32" s="77">
        <v>58.112879583746277</v>
      </c>
      <c r="Q32" s="77">
        <v>19.37</v>
      </c>
      <c r="R32" s="80">
        <v>36.999999999999993</v>
      </c>
      <c r="S32" s="80">
        <v>0</v>
      </c>
      <c r="T32" s="78">
        <f>SUMPRODUCT(LTA!F32:AJ32,LTA!F$101:AJ$101,LTA!F$103:AJ$103)</f>
        <v>53.13</v>
      </c>
      <c r="U32" s="78">
        <f>SUMPRODUCT(LTA!F32:AJ32,LTA!F$102:AJ$102,LTA!F$103:AJ$103)</f>
        <v>77.42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687.78000000000009</v>
      </c>
      <c r="AB32" s="117">
        <f>-STOA!N32</f>
        <v>0</v>
      </c>
      <c r="AC32">
        <f t="shared" si="0"/>
        <v>19.318533305146193</v>
      </c>
      <c r="AD32">
        <f t="shared" si="1"/>
        <v>2175.9693422796486</v>
      </c>
      <c r="AE32">
        <f>'IDT-1'!B32</f>
        <v>0</v>
      </c>
      <c r="AF32" s="26"/>
      <c r="AG32">
        <f t="shared" si="2"/>
        <v>2175.9693422796486</v>
      </c>
      <c r="AI32" s="75">
        <f>PXIL!H32</f>
        <v>0</v>
      </c>
      <c r="AJ32" s="75">
        <f>PXIL!N32</f>
        <v>0</v>
      </c>
      <c r="AK32" s="75">
        <f>RTM_IEX!H32</f>
        <v>174.33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13.764927288280582</v>
      </c>
      <c r="F33">
        <f>GT_Spot!P33</f>
        <v>0</v>
      </c>
      <c r="G33">
        <f>PPCL_NG!P33</f>
        <v>33.950000000000003</v>
      </c>
      <c r="H33">
        <f>PPCL_Spot!P33</f>
        <v>42.13</v>
      </c>
      <c r="I33">
        <f>Bawana_NG!P33</f>
        <v>78.284899239953987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911.98489204721363</v>
      </c>
      <c r="P33" s="77">
        <v>58.112879583746277</v>
      </c>
      <c r="Q33" s="77">
        <v>19.37</v>
      </c>
      <c r="R33" s="80">
        <v>36.999999999999993</v>
      </c>
      <c r="S33" s="80">
        <v>0</v>
      </c>
      <c r="T33" s="78">
        <f>SUMPRODUCT(LTA!F33:AJ33,LTA!F$101:AJ$101,LTA!F$103:AJ$103)</f>
        <v>71.53</v>
      </c>
      <c r="U33" s="78">
        <f>SUMPRODUCT(LTA!F33:AJ33,LTA!F$102:AJ$102,LTA!F$103:AJ$103)</f>
        <v>68.690000000000012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690.47</v>
      </c>
      <c r="AB33" s="117">
        <f>-STOA!N33</f>
        <v>0</v>
      </c>
      <c r="AC33">
        <f t="shared" si="0"/>
        <v>18.426243535310192</v>
      </c>
      <c r="AD33">
        <f t="shared" si="1"/>
        <v>1938.8613546238842</v>
      </c>
      <c r="AE33">
        <f>'IDT-1'!B33</f>
        <v>0</v>
      </c>
      <c r="AF33" s="26"/>
      <c r="AG33">
        <f t="shared" si="2"/>
        <v>1938.8613546238842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-68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13.764927288280582</v>
      </c>
      <c r="F34">
        <f>GT_Spot!P34</f>
        <v>0</v>
      </c>
      <c r="G34">
        <f>PPCL_NG!P34</f>
        <v>33.950000000000003</v>
      </c>
      <c r="H34">
        <f>PPCL_Spot!P34</f>
        <v>42.13</v>
      </c>
      <c r="I34">
        <f>Bawana_NG!P34</f>
        <v>78.284899239953987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881.08267028675266</v>
      </c>
      <c r="P34" s="77">
        <v>58.112879583746277</v>
      </c>
      <c r="Q34" s="77">
        <v>19.37</v>
      </c>
      <c r="R34" s="80">
        <v>36.999999999999993</v>
      </c>
      <c r="S34" s="80">
        <v>0</v>
      </c>
      <c r="T34" s="78">
        <f>SUMPRODUCT(LTA!F34:AJ34,LTA!F$101:AJ$101,LTA!F$103:AJ$103)</f>
        <v>88.749999999999986</v>
      </c>
      <c r="U34" s="78">
        <f>SUMPRODUCT(LTA!F34:AJ34,LTA!F$102:AJ$102,LTA!F$103:AJ$103)</f>
        <v>71.260000000000005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692.74</v>
      </c>
      <c r="AB34" s="117">
        <f>-STOA!N34</f>
        <v>0</v>
      </c>
      <c r="AC34">
        <f t="shared" si="0"/>
        <v>18.082088158152274</v>
      </c>
      <c r="AD34">
        <f t="shared" si="1"/>
        <v>1960.3632882405809</v>
      </c>
      <c r="AE34">
        <f>'IDT-1'!B34</f>
        <v>0</v>
      </c>
      <c r="AF34" s="26"/>
      <c r="AG34">
        <f t="shared" si="2"/>
        <v>1960.3632882405809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-38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13.893415869442881</v>
      </c>
      <c r="F35">
        <f>GT_Spot!P35</f>
        <v>0</v>
      </c>
      <c r="G35">
        <f>PPCL_NG!P35</f>
        <v>33.950000000000003</v>
      </c>
      <c r="H35">
        <f>PPCL_Spot!P35</f>
        <v>42.13</v>
      </c>
      <c r="I35">
        <f>Bawana_NG!P35</f>
        <v>76.000000000000014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863.69015582648296</v>
      </c>
      <c r="P35" s="77">
        <v>58.112879583746277</v>
      </c>
      <c r="Q35" s="77">
        <v>19.37</v>
      </c>
      <c r="R35" s="80">
        <v>37.5</v>
      </c>
      <c r="S35" s="80">
        <v>0</v>
      </c>
      <c r="T35" s="78">
        <f>SUMPRODUCT(LTA!F35:AJ35,LTA!F$101:AJ$101,LTA!F$103:AJ$103)</f>
        <v>107.33</v>
      </c>
      <c r="U35" s="78">
        <f>SUMPRODUCT(LTA!F35:AJ35,LTA!F$102:AJ$102,LTA!F$103:AJ$103)</f>
        <v>73.040000000000006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806.16000000000008</v>
      </c>
      <c r="AB35" s="117">
        <f>-STOA!N35</f>
        <v>0</v>
      </c>
      <c r="AC35">
        <f t="shared" si="0"/>
        <v>19.704312416136009</v>
      </c>
      <c r="AD35">
        <f t="shared" si="1"/>
        <v>2004.4721388635357</v>
      </c>
      <c r="AE35">
        <f>'IDT-1'!B35</f>
        <v>0</v>
      </c>
      <c r="AF35" s="26"/>
      <c r="AG35">
        <f t="shared" si="2"/>
        <v>2004.4721388635357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-107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13.893415869442881</v>
      </c>
      <c r="F36">
        <f>GT_Spot!P36</f>
        <v>0</v>
      </c>
      <c r="G36">
        <f>PPCL_NG!P36</f>
        <v>33.950000000000003</v>
      </c>
      <c r="H36">
        <f>PPCL_Spot!P36</f>
        <v>42.13</v>
      </c>
      <c r="I36">
        <f>Bawana_NG!P36</f>
        <v>76.000000000000014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863.69015582648296</v>
      </c>
      <c r="P36" s="77">
        <v>58.112879583746277</v>
      </c>
      <c r="Q36" s="77">
        <v>19.37</v>
      </c>
      <c r="R36" s="80">
        <v>37.5</v>
      </c>
      <c r="S36" s="80">
        <v>0</v>
      </c>
      <c r="T36" s="78">
        <f>SUMPRODUCT(LTA!F36:AJ36,LTA!F$101:AJ$101,LTA!F$103:AJ$103)</f>
        <v>128.34</v>
      </c>
      <c r="U36" s="78">
        <f>SUMPRODUCT(LTA!F36:AJ36,LTA!F$102:AJ$102,LTA!F$103:AJ$103)</f>
        <v>74.489999999999995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808.96</v>
      </c>
      <c r="AB36" s="117">
        <f>-STOA!N36</f>
        <v>0</v>
      </c>
      <c r="AC36">
        <f t="shared" si="0"/>
        <v>20.086406711535528</v>
      </c>
      <c r="AD36">
        <f t="shared" si="1"/>
        <v>2011.3500445681364</v>
      </c>
      <c r="AE36">
        <f>'IDT-1'!B36</f>
        <v>0</v>
      </c>
      <c r="AF36" s="26"/>
      <c r="AG36">
        <f t="shared" si="2"/>
        <v>2011.3500445681364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-125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13.893415869442881</v>
      </c>
      <c r="F37">
        <f>GT_Spot!P37</f>
        <v>0</v>
      </c>
      <c r="G37">
        <f>PPCL_NG!P37</f>
        <v>33.950000000000003</v>
      </c>
      <c r="H37">
        <f>PPCL_Spot!P37</f>
        <v>42.13</v>
      </c>
      <c r="I37">
        <f>Bawana_NG!P37</f>
        <v>76.000000000000014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858.44565084648298</v>
      </c>
      <c r="P37" s="77">
        <v>58.112879583746277</v>
      </c>
      <c r="Q37" s="77">
        <v>19.37</v>
      </c>
      <c r="R37" s="80">
        <v>37.5</v>
      </c>
      <c r="S37" s="80">
        <v>0</v>
      </c>
      <c r="T37" s="78">
        <f>SUMPRODUCT(LTA!F37:AJ37,LTA!F$101:AJ$101,LTA!F$103:AJ$103)</f>
        <v>149.66</v>
      </c>
      <c r="U37" s="78">
        <f>SUMPRODUCT(LTA!F37:AJ37,LTA!F$102:AJ$102,LTA!F$103:AJ$103)</f>
        <v>75.97999999999999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810.36000000000013</v>
      </c>
      <c r="AB37" s="117">
        <f>-STOA!N37</f>
        <v>0</v>
      </c>
      <c r="AC37">
        <f t="shared" si="0"/>
        <v>19.782762309035181</v>
      </c>
      <c r="AD37">
        <f t="shared" si="1"/>
        <v>2083.6191839906369</v>
      </c>
      <c r="AE37">
        <f>'IDT-1'!B37</f>
        <v>0</v>
      </c>
      <c r="AF37" s="26"/>
      <c r="AG37">
        <f t="shared" si="2"/>
        <v>2083.6191839906369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-72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13.893415869442881</v>
      </c>
      <c r="F38">
        <f>GT_Spot!P38</f>
        <v>0</v>
      </c>
      <c r="G38">
        <f>PPCL_NG!P38</f>
        <v>33.950000000000003</v>
      </c>
      <c r="H38">
        <f>PPCL_Spot!P38</f>
        <v>42.13</v>
      </c>
      <c r="I38">
        <f>Bawana_NG!P38</f>
        <v>76.000000000000014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838.95201446088288</v>
      </c>
      <c r="P38" s="77">
        <v>58.112879583746277</v>
      </c>
      <c r="Q38" s="77">
        <v>19.37</v>
      </c>
      <c r="R38" s="80">
        <v>37.5</v>
      </c>
      <c r="S38" s="80">
        <v>0</v>
      </c>
      <c r="T38" s="78">
        <f>SUMPRODUCT(LTA!F38:AJ38,LTA!F$101:AJ$101,LTA!F$103:AJ$103)</f>
        <v>167.57</v>
      </c>
      <c r="U38" s="78">
        <f>SUMPRODUCT(LTA!F38:AJ38,LTA!F$102:AJ$102,LTA!F$103:AJ$103)</f>
        <v>77.72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813.16000000000008</v>
      </c>
      <c r="AB38" s="117">
        <f>-STOA!N38</f>
        <v>0</v>
      </c>
      <c r="AC38">
        <f t="shared" si="0"/>
        <v>19.631215758397989</v>
      </c>
      <c r="AD38">
        <f t="shared" si="1"/>
        <v>2106.727094155674</v>
      </c>
      <c r="AE38">
        <f>'IDT-1'!B38</f>
        <v>0</v>
      </c>
      <c r="AF38" s="26"/>
      <c r="AG38">
        <f t="shared" si="2"/>
        <v>2106.727094155674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-52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13.776336522228473</v>
      </c>
      <c r="F39">
        <f>GT_Spot!P39</f>
        <v>0</v>
      </c>
      <c r="G39">
        <f>PPCL_NG!P39</f>
        <v>33.950000000000003</v>
      </c>
      <c r="H39">
        <f>PPCL_Spot!P39</f>
        <v>42.13</v>
      </c>
      <c r="I39">
        <f>Bawana_NG!P39</f>
        <v>78.284899239953987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891.99576938754922</v>
      </c>
      <c r="P39" s="77">
        <v>118.38451711374823</v>
      </c>
      <c r="Q39" s="77">
        <v>38.369999999999997</v>
      </c>
      <c r="R39" s="80">
        <v>37.5</v>
      </c>
      <c r="S39" s="80">
        <v>0</v>
      </c>
      <c r="T39" s="78">
        <f>SUMPRODUCT(LTA!F39:AJ39,LTA!F$101:AJ$101,LTA!F$103:AJ$103)</f>
        <v>193.39</v>
      </c>
      <c r="U39" s="78">
        <f>SUMPRODUCT(LTA!F39:AJ39,LTA!F$102:AJ$102,LTA!F$103:AJ$103)</f>
        <v>80.59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810.49</v>
      </c>
      <c r="AB39" s="117">
        <f>-STOA!N39</f>
        <v>0</v>
      </c>
      <c r="AC39">
        <f t="shared" si="0"/>
        <v>21.540819168315718</v>
      </c>
      <c r="AD39">
        <f t="shared" si="1"/>
        <v>2209.3207030951639</v>
      </c>
      <c r="AE39">
        <f>'IDT-1'!B39</f>
        <v>0</v>
      </c>
      <c r="AF39" s="26"/>
      <c r="AG39">
        <f t="shared" si="2"/>
        <v>2164.3207030951639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-108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-45</v>
      </c>
      <c r="AU39">
        <v>37</v>
      </c>
    </row>
    <row r="40" spans="1:47">
      <c r="A40" t="s">
        <v>82</v>
      </c>
      <c r="E40">
        <f>GT_NG!P40</f>
        <v>13.776336522228473</v>
      </c>
      <c r="F40">
        <f>GT_Spot!P40</f>
        <v>0</v>
      </c>
      <c r="G40">
        <f>PPCL_NG!P40</f>
        <v>33.950000000000003</v>
      </c>
      <c r="H40">
        <f>PPCL_Spot!P40</f>
        <v>42.13</v>
      </c>
      <c r="I40">
        <f>Bawana_NG!P40</f>
        <v>78.284899239953987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883.82922836103626</v>
      </c>
      <c r="P40" s="77">
        <v>118.38451711374823</v>
      </c>
      <c r="Q40" s="77">
        <v>38.369999999999997</v>
      </c>
      <c r="R40" s="80">
        <v>37.5</v>
      </c>
      <c r="S40" s="80">
        <v>0</v>
      </c>
      <c r="T40" s="78">
        <f>SUMPRODUCT(LTA!F40:AJ40,LTA!F$101:AJ$101,LTA!F$103:AJ$103)</f>
        <v>209.01999999999998</v>
      </c>
      <c r="U40" s="78">
        <f>SUMPRODUCT(LTA!F40:AJ40,LTA!F$102:AJ$102,LTA!F$103:AJ$103)</f>
        <v>83.039999999999992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811.89</v>
      </c>
      <c r="AB40" s="117">
        <f>-STOA!N40</f>
        <v>0</v>
      </c>
      <c r="AC40">
        <f t="shared" si="0"/>
        <v>21.684768244893377</v>
      </c>
      <c r="AD40">
        <f t="shared" si="1"/>
        <v>2215.4902129920733</v>
      </c>
      <c r="AE40">
        <f>'IDT-1'!B40</f>
        <v>0</v>
      </c>
      <c r="AF40" s="26"/>
      <c r="AG40">
        <f t="shared" si="2"/>
        <v>2170.4902129920733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-113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-45</v>
      </c>
      <c r="AU40">
        <v>38</v>
      </c>
    </row>
    <row r="41" spans="1:47">
      <c r="A41" t="s">
        <v>83</v>
      </c>
      <c r="E41">
        <f>GT_NG!P41</f>
        <v>13.776336522228473</v>
      </c>
      <c r="F41">
        <f>GT_Spot!P41</f>
        <v>0</v>
      </c>
      <c r="G41">
        <f>PPCL_NG!P41</f>
        <v>33.950000000000003</v>
      </c>
      <c r="H41">
        <f>PPCL_Spot!P41</f>
        <v>42.13</v>
      </c>
      <c r="I41">
        <f>Bawana_NG!P41</f>
        <v>78.284899239953987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873.41676326238144</v>
      </c>
      <c r="P41" s="77">
        <v>118.38</v>
      </c>
      <c r="Q41" s="77">
        <v>38.369999999999997</v>
      </c>
      <c r="R41" s="80">
        <v>37.5</v>
      </c>
      <c r="S41" s="80">
        <v>0</v>
      </c>
      <c r="T41" s="78">
        <f>SUMPRODUCT(LTA!F41:AJ41,LTA!F$101:AJ$101,LTA!F$103:AJ$103)</f>
        <v>231.87</v>
      </c>
      <c r="U41" s="78">
        <f>SUMPRODUCT(LTA!F41:AJ41,LTA!F$102:AJ$102,LTA!F$103:AJ$103)</f>
        <v>92.53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813.99</v>
      </c>
      <c r="AB41" s="117">
        <f>-STOA!N41</f>
        <v>0</v>
      </c>
      <c r="AC41">
        <f t="shared" si="0"/>
        <v>22.091489606912528</v>
      </c>
      <c r="AD41">
        <f t="shared" si="1"/>
        <v>2217.1065094176511</v>
      </c>
      <c r="AE41">
        <f>'IDT-1'!B41</f>
        <v>0</v>
      </c>
      <c r="AF41" s="26"/>
      <c r="AG41">
        <f t="shared" si="2"/>
        <v>2172.1065094176511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-135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-45</v>
      </c>
      <c r="AU41">
        <v>39</v>
      </c>
    </row>
    <row r="42" spans="1:47">
      <c r="A42" t="s">
        <v>84</v>
      </c>
      <c r="E42">
        <f>GT_NG!P42</f>
        <v>13.776336522228473</v>
      </c>
      <c r="F42">
        <f>GT_Spot!P42</f>
        <v>0</v>
      </c>
      <c r="G42">
        <f>PPCL_NG!P42</f>
        <v>33.950000000000003</v>
      </c>
      <c r="H42">
        <f>PPCL_Spot!P42</f>
        <v>42.13</v>
      </c>
      <c r="I42">
        <f>Bawana_NG!P42</f>
        <v>78.284899239953987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873.41949588688431</v>
      </c>
      <c r="P42" s="77">
        <v>118.38451711374823</v>
      </c>
      <c r="Q42" s="77">
        <v>38.369999999999997</v>
      </c>
      <c r="R42" s="80">
        <v>37.5</v>
      </c>
      <c r="S42" s="80">
        <v>0</v>
      </c>
      <c r="T42" s="78">
        <f>SUMPRODUCT(LTA!F42:AJ42,LTA!F$101:AJ$101,LTA!F$103:AJ$103)</f>
        <v>251.69</v>
      </c>
      <c r="U42" s="78">
        <f>SUMPRODUCT(LTA!F42:AJ42,LTA!F$102:AJ$102,LTA!F$103:AJ$103)</f>
        <v>93.98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816.79000000000008</v>
      </c>
      <c r="AB42" s="117">
        <f>-STOA!N42</f>
        <v>0</v>
      </c>
      <c r="AC42">
        <f t="shared" si="0"/>
        <v>21.726291115666445</v>
      </c>
      <c r="AD42">
        <f t="shared" si="1"/>
        <v>2306.5489576471487</v>
      </c>
      <c r="AE42">
        <f>'IDT-1'!B42</f>
        <v>0</v>
      </c>
      <c r="AF42" s="26"/>
      <c r="AG42">
        <f t="shared" si="2"/>
        <v>2261.5489576471487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-70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-45</v>
      </c>
      <c r="AU42">
        <v>40</v>
      </c>
    </row>
    <row r="43" spans="1:47">
      <c r="A43" t="s">
        <v>85</v>
      </c>
      <c r="E43">
        <f>GT_NG!P43</f>
        <v>13.776336522228473</v>
      </c>
      <c r="F43">
        <f>GT_Spot!P43</f>
        <v>0</v>
      </c>
      <c r="G43">
        <f>PPCL_NG!P43</f>
        <v>33.950000000000003</v>
      </c>
      <c r="H43">
        <f>PPCL_Spot!P43</f>
        <v>42.13</v>
      </c>
      <c r="I43">
        <f>Bawana_NG!P43</f>
        <v>78.284899239953987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930.98386002398888</v>
      </c>
      <c r="P43" s="77">
        <v>118.38</v>
      </c>
      <c r="Q43" s="77">
        <v>38.369999999999997</v>
      </c>
      <c r="R43" s="80">
        <v>37.5</v>
      </c>
      <c r="S43" s="80">
        <v>0</v>
      </c>
      <c r="T43" s="78">
        <f>SUMPRODUCT(LTA!F43:AJ43,LTA!F$101:AJ$101,LTA!F$103:AJ$103)</f>
        <v>266.99</v>
      </c>
      <c r="U43" s="78">
        <f>SUMPRODUCT(LTA!F43:AJ43,LTA!F$102:AJ$102,LTA!F$103:AJ$103)</f>
        <v>95.08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823.29000000000008</v>
      </c>
      <c r="AB43" s="117">
        <f>-STOA!N43</f>
        <v>0</v>
      </c>
      <c r="AC43">
        <f t="shared" si="0"/>
        <v>23.499713072135421</v>
      </c>
      <c r="AD43">
        <f t="shared" si="1"/>
        <v>2265.2353827140359</v>
      </c>
      <c r="AE43">
        <f>'IDT-1'!B43</f>
        <v>0</v>
      </c>
      <c r="AF43" s="26"/>
      <c r="AG43">
        <f t="shared" si="2"/>
        <v>2220.2353827140359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-190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-45</v>
      </c>
      <c r="AU43">
        <v>41</v>
      </c>
    </row>
    <row r="44" spans="1:47">
      <c r="A44" t="s">
        <v>86</v>
      </c>
      <c r="E44">
        <f>GT_NG!P44</f>
        <v>13.776336522228473</v>
      </c>
      <c r="F44">
        <f>GT_Spot!P44</f>
        <v>0</v>
      </c>
      <c r="G44">
        <f>PPCL_NG!P44</f>
        <v>33.950000000000003</v>
      </c>
      <c r="H44">
        <f>PPCL_Spot!P44</f>
        <v>42.13</v>
      </c>
      <c r="I44">
        <f>Bawana_NG!P44</f>
        <v>76.000000000000014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930.96012480067532</v>
      </c>
      <c r="P44" s="77">
        <v>118.38451711374823</v>
      </c>
      <c r="Q44" s="77">
        <v>38.369999999999997</v>
      </c>
      <c r="R44" s="80">
        <v>37.5</v>
      </c>
      <c r="S44" s="80">
        <v>0</v>
      </c>
      <c r="T44" s="78">
        <f>SUMPRODUCT(LTA!F44:AJ44,LTA!F$101:AJ$101,LTA!F$103:AJ$103)</f>
        <v>282.66000000000003</v>
      </c>
      <c r="U44" s="78">
        <f>SUMPRODUCT(LTA!F44:AJ44,LTA!F$102:AJ$102,LTA!F$103:AJ$103)</f>
        <v>96.4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825.3900000000001</v>
      </c>
      <c r="AB44" s="117">
        <f>-STOA!N44</f>
        <v>0</v>
      </c>
      <c r="AC44">
        <f t="shared" si="0"/>
        <v>23.256791228483056</v>
      </c>
      <c r="AD44">
        <f t="shared" si="1"/>
        <v>2326.264187208169</v>
      </c>
      <c r="AE44">
        <f>'IDT-1'!B44</f>
        <v>0</v>
      </c>
      <c r="AF44" s="26"/>
      <c r="AG44">
        <f t="shared" si="2"/>
        <v>2281.264187208169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-146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-45</v>
      </c>
      <c r="AU44">
        <v>42</v>
      </c>
    </row>
    <row r="45" spans="1:47">
      <c r="A45" t="s">
        <v>87</v>
      </c>
      <c r="E45">
        <f>GT_NG!P45</f>
        <v>8.1758843346434595</v>
      </c>
      <c r="F45">
        <f>GT_Spot!P45</f>
        <v>0</v>
      </c>
      <c r="G45">
        <f>PPCL_NG!P45</f>
        <v>33.950000000000003</v>
      </c>
      <c r="H45">
        <f>PPCL_Spot!P45</f>
        <v>40.657289514032392</v>
      </c>
      <c r="I45">
        <f>Bawana_NG!P45</f>
        <v>76.000000000000014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930.96012480067532</v>
      </c>
      <c r="P45" s="77">
        <v>118.38451711374823</v>
      </c>
      <c r="Q45" s="77">
        <v>38.369999999999997</v>
      </c>
      <c r="R45" s="80">
        <v>37.5</v>
      </c>
      <c r="S45" s="80">
        <v>0</v>
      </c>
      <c r="T45" s="78">
        <f>SUMPRODUCT(LTA!F45:AJ45,LTA!F$101:AJ$101,LTA!F$103:AJ$103)</f>
        <v>301.39999999999998</v>
      </c>
      <c r="U45" s="78">
        <f>SUMPRODUCT(LTA!F45:AJ45,LTA!F$102:AJ$102,LTA!F$103:AJ$103)</f>
        <v>111.52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825.3900000000001</v>
      </c>
      <c r="AB45" s="117">
        <f>-STOA!N45</f>
        <v>0</v>
      </c>
      <c r="AC45">
        <f t="shared" si="0"/>
        <v>23.838762370321405</v>
      </c>
      <c r="AD45">
        <f t="shared" si="1"/>
        <v>2313.4690533927774</v>
      </c>
      <c r="AE45">
        <f>'IDT-1'!B45</f>
        <v>0</v>
      </c>
      <c r="AF45" s="26"/>
      <c r="AG45">
        <f t="shared" si="2"/>
        <v>2268.4690533927774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-185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-45</v>
      </c>
      <c r="AU45">
        <v>43</v>
      </c>
    </row>
    <row r="46" spans="1:47">
      <c r="A46" t="s">
        <v>88</v>
      </c>
      <c r="E46">
        <f>GT_NG!P46</f>
        <v>7.9458694396302709</v>
      </c>
      <c r="F46">
        <f>GT_Spot!P46</f>
        <v>0</v>
      </c>
      <c r="G46">
        <f>PPCL_NG!P46</f>
        <v>33.950000000000003</v>
      </c>
      <c r="H46">
        <f>PPCL_Spot!P46</f>
        <v>40.657289514032392</v>
      </c>
      <c r="I46">
        <f>Bawana_NG!P46</f>
        <v>76.000000000000014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930.96012480067532</v>
      </c>
      <c r="P46" s="77">
        <v>118.38451711374823</v>
      </c>
      <c r="Q46" s="77">
        <v>38.369999999999997</v>
      </c>
      <c r="R46" s="80">
        <v>37.5</v>
      </c>
      <c r="S46" s="80">
        <v>0</v>
      </c>
      <c r="T46" s="78">
        <f>SUMPRODUCT(LTA!F46:AJ46,LTA!F$101:AJ$101,LTA!F$103:AJ$103)</f>
        <v>311.73</v>
      </c>
      <c r="U46" s="78">
        <f>SUMPRODUCT(LTA!F46:AJ46,LTA!F$102:AJ$102,LTA!F$103:AJ$103)</f>
        <v>111.67999999999999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826.09</v>
      </c>
      <c r="AB46" s="117">
        <f>-STOA!N46</f>
        <v>0</v>
      </c>
      <c r="AC46">
        <f t="shared" si="0"/>
        <v>23.509060118179917</v>
      </c>
      <c r="AD46">
        <f t="shared" si="1"/>
        <v>2372.7587407499059</v>
      </c>
      <c r="AE46">
        <f>'IDT-1'!B46</f>
        <v>0</v>
      </c>
      <c r="AF46" s="26"/>
      <c r="AG46">
        <f t="shared" si="2"/>
        <v>2327.7587407499059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-137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-45</v>
      </c>
      <c r="AU46">
        <v>44</v>
      </c>
    </row>
    <row r="47" spans="1:47">
      <c r="A47" t="s">
        <v>89</v>
      </c>
      <c r="E47">
        <f>GT_NG!P47</f>
        <v>7.939258610624635</v>
      </c>
      <c r="F47">
        <f>GT_Spot!P47</f>
        <v>0</v>
      </c>
      <c r="G47">
        <f>PPCL_NG!P47</f>
        <v>33.950000000000003</v>
      </c>
      <c r="H47">
        <f>PPCL_Spot!P47</f>
        <v>40.657289514032392</v>
      </c>
      <c r="I47">
        <f>Bawana_NG!P47</f>
        <v>76.000000000000014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869.81754378636663</v>
      </c>
      <c r="P47" s="77">
        <v>118.38451711374823</v>
      </c>
      <c r="Q47" s="77">
        <v>38.369999999999997</v>
      </c>
      <c r="R47" s="80">
        <v>37.5</v>
      </c>
      <c r="S47" s="80">
        <v>0</v>
      </c>
      <c r="T47" s="78">
        <f>SUMPRODUCT(LTA!F47:AJ47,LTA!F$101:AJ$101,LTA!F$103:AJ$103)</f>
        <v>321.85000000000002</v>
      </c>
      <c r="U47" s="78">
        <f>SUMPRODUCT(LTA!F47:AJ47,LTA!F$102:AJ$102,LTA!F$103:AJ$103)</f>
        <v>114.29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826.09</v>
      </c>
      <c r="AB47" s="117">
        <f>-STOA!N47</f>
        <v>0</v>
      </c>
      <c r="AC47">
        <f t="shared" si="0"/>
        <v>22.159645967650441</v>
      </c>
      <c r="AD47">
        <f t="shared" si="1"/>
        <v>2429.6889630571218</v>
      </c>
      <c r="AE47">
        <f>'IDT-1'!B47</f>
        <v>0</v>
      </c>
      <c r="AF47" s="26"/>
      <c r="AG47">
        <f t="shared" si="2"/>
        <v>2384.6889630571218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-33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-45</v>
      </c>
      <c r="AU47">
        <v>45</v>
      </c>
    </row>
    <row r="48" spans="1:47">
      <c r="A48" t="s">
        <v>90</v>
      </c>
      <c r="E48">
        <f>GT_NG!P48</f>
        <v>7.939258610624635</v>
      </c>
      <c r="F48">
        <f>GT_Spot!P48</f>
        <v>0</v>
      </c>
      <c r="G48">
        <f>PPCL_NG!P48</f>
        <v>33.950000000000003</v>
      </c>
      <c r="H48">
        <f>PPCL_Spot!P48</f>
        <v>40.657289514032392</v>
      </c>
      <c r="I48">
        <f>Bawana_NG!P48</f>
        <v>76.000000000000014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883.10611556643084</v>
      </c>
      <c r="P48" s="77">
        <v>118.38451711374823</v>
      </c>
      <c r="Q48" s="77">
        <v>38.369999999999997</v>
      </c>
      <c r="R48" s="80">
        <v>37.5</v>
      </c>
      <c r="S48" s="80">
        <v>0</v>
      </c>
      <c r="T48" s="78">
        <f>SUMPRODUCT(LTA!F48:AJ48,LTA!F$101:AJ$101,LTA!F$103:AJ$103)</f>
        <v>325.39</v>
      </c>
      <c r="U48" s="78">
        <f>SUMPRODUCT(LTA!F48:AJ48,LTA!F$102:AJ$102,LTA!F$103:AJ$103)</f>
        <v>117.05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826.79000000000008</v>
      </c>
      <c r="AB48" s="117">
        <f>-STOA!N48</f>
        <v>0</v>
      </c>
      <c r="AC48">
        <f t="shared" si="0"/>
        <v>22.489113567192327</v>
      </c>
      <c r="AD48">
        <f t="shared" si="1"/>
        <v>2432.6480672376438</v>
      </c>
      <c r="AE48">
        <f>'IDT-1'!B48</f>
        <v>0</v>
      </c>
      <c r="AF48" s="26"/>
      <c r="AG48">
        <f t="shared" si="2"/>
        <v>2387.6480672376438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-50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-45</v>
      </c>
      <c r="AU48">
        <v>46</v>
      </c>
    </row>
    <row r="49" spans="1:47">
      <c r="A49" t="s">
        <v>91</v>
      </c>
      <c r="E49">
        <f>GT_NG!P49</f>
        <v>12.644790137951276</v>
      </c>
      <c r="F49">
        <f>GT_Spot!P49</f>
        <v>0</v>
      </c>
      <c r="G49">
        <f>PPCL_NG!P49</f>
        <v>33.950000000000003</v>
      </c>
      <c r="H49">
        <f>PPCL_Spot!P49</f>
        <v>42.13</v>
      </c>
      <c r="I49">
        <f>Bawana_NG!P49</f>
        <v>74.148575363691137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888.02801651523077</v>
      </c>
      <c r="P49" s="77">
        <v>118.38451711374823</v>
      </c>
      <c r="Q49" s="77">
        <v>38.369999999999997</v>
      </c>
      <c r="R49" s="80">
        <v>37.5</v>
      </c>
      <c r="S49" s="80">
        <v>0</v>
      </c>
      <c r="T49" s="78">
        <f>SUMPRODUCT(LTA!F49:AJ49,LTA!F$101:AJ$101,LTA!F$103:AJ$103)</f>
        <v>326.12</v>
      </c>
      <c r="U49" s="78">
        <f>SUMPRODUCT(LTA!F49:AJ49,LTA!F$102:AJ$102,LTA!F$103:AJ$103)</f>
        <v>119.14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826.79000000000008</v>
      </c>
      <c r="AB49" s="117">
        <f>-STOA!N49</f>
        <v>0</v>
      </c>
      <c r="AC49">
        <f t="shared" si="0"/>
        <v>22.57756203341485</v>
      </c>
      <c r="AD49">
        <f t="shared" si="1"/>
        <v>2446.6283370972069</v>
      </c>
      <c r="AE49">
        <f>'IDT-1'!B49</f>
        <v>0</v>
      </c>
      <c r="AF49" s="26"/>
      <c r="AG49">
        <f t="shared" si="2"/>
        <v>2401.6283370972069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-48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-45</v>
      </c>
      <c r="AU49">
        <v>47</v>
      </c>
    </row>
    <row r="50" spans="1:47">
      <c r="A50" t="s">
        <v>92</v>
      </c>
      <c r="E50">
        <f>GT_NG!P50</f>
        <v>10.635734331150607</v>
      </c>
      <c r="F50">
        <f>GT_Spot!P50</f>
        <v>0</v>
      </c>
      <c r="G50">
        <f>PPCL_NG!P50</f>
        <v>33.950000000000003</v>
      </c>
      <c r="H50">
        <f>PPCL_Spot!P50</f>
        <v>42.13</v>
      </c>
      <c r="I50">
        <f>Bawana_NG!P50</f>
        <v>76.000000000000014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888.02801651523077</v>
      </c>
      <c r="P50" s="77">
        <v>118.38451711374823</v>
      </c>
      <c r="Q50" s="77">
        <v>38.369999999999997</v>
      </c>
      <c r="R50" s="80">
        <v>37.5</v>
      </c>
      <c r="S50" s="80">
        <v>0</v>
      </c>
      <c r="T50" s="78">
        <f>SUMPRODUCT(LTA!F50:AJ50,LTA!F$101:AJ$101,LTA!F$103:AJ$103)</f>
        <v>326.52</v>
      </c>
      <c r="U50" s="78">
        <f>SUMPRODUCT(LTA!F50:AJ50,LTA!F$102:AJ$102,LTA!F$103:AJ$103)</f>
        <v>121.39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826.79000000000008</v>
      </c>
      <c r="AB50" s="117">
        <f>-STOA!N50</f>
        <v>0</v>
      </c>
      <c r="AC50">
        <f t="shared" si="0"/>
        <v>22.617251134158909</v>
      </c>
      <c r="AD50">
        <f t="shared" si="1"/>
        <v>2447.0810168259709</v>
      </c>
      <c r="AE50">
        <f>'IDT-1'!B50</f>
        <v>0</v>
      </c>
      <c r="AF50" s="26"/>
      <c r="AG50">
        <f t="shared" si="2"/>
        <v>2402.0810168259709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-50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-45</v>
      </c>
      <c r="AU50">
        <v>48</v>
      </c>
    </row>
    <row r="51" spans="1:47">
      <c r="A51" t="s">
        <v>93</v>
      </c>
      <c r="E51">
        <f>GT_NG!P51</f>
        <v>10.789827904118008</v>
      </c>
      <c r="F51">
        <f>GT_Spot!P51</f>
        <v>0</v>
      </c>
      <c r="G51">
        <f>PPCL_NG!P51</f>
        <v>33.950000000000003</v>
      </c>
      <c r="H51">
        <f>PPCL_Spot!P51</f>
        <v>42.13</v>
      </c>
      <c r="I51">
        <f>Bawana_NG!P51</f>
        <v>76.000000000000014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890.86300818601319</v>
      </c>
      <c r="P51" s="77">
        <v>118.38451711374823</v>
      </c>
      <c r="Q51" s="77">
        <v>38.369999999999997</v>
      </c>
      <c r="R51" s="80">
        <v>37.5</v>
      </c>
      <c r="S51" s="80">
        <v>0</v>
      </c>
      <c r="T51" s="78">
        <f>SUMPRODUCT(LTA!F51:AJ51,LTA!F$101:AJ$101,LTA!F$103:AJ$103)</f>
        <v>327.02999999999997</v>
      </c>
      <c r="U51" s="78">
        <f>SUMPRODUCT(LTA!F51:AJ51,LTA!F$102:AJ$102,LTA!F$103:AJ$103)</f>
        <v>123.63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826.79000000000008</v>
      </c>
      <c r="AB51" s="117">
        <f>-STOA!N51</f>
        <v>0</v>
      </c>
      <c r="AC51">
        <f t="shared" si="0"/>
        <v>22.22384870819414</v>
      </c>
      <c r="AD51">
        <f t="shared" si="1"/>
        <v>2503.2135044956854</v>
      </c>
      <c r="AE51">
        <f>'IDT-1'!B51</f>
        <v>0</v>
      </c>
      <c r="AF51" s="26"/>
      <c r="AG51">
        <f t="shared" si="2"/>
        <v>2458.2135044956854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-45</v>
      </c>
      <c r="AU51">
        <v>49</v>
      </c>
    </row>
    <row r="52" spans="1:47">
      <c r="A52" t="s">
        <v>94</v>
      </c>
      <c r="E52">
        <f>GT_NG!P52</f>
        <v>10.789827904118008</v>
      </c>
      <c r="F52">
        <f>GT_Spot!P52</f>
        <v>0</v>
      </c>
      <c r="G52">
        <f>PPCL_NG!P52</f>
        <v>33.950000000000003</v>
      </c>
      <c r="H52">
        <f>PPCL_Spot!P52</f>
        <v>42.13</v>
      </c>
      <c r="I52">
        <f>Bawana_NG!P52</f>
        <v>99.62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928.11145276021603</v>
      </c>
      <c r="P52" s="77">
        <v>118.38451711374823</v>
      </c>
      <c r="Q52" s="77">
        <v>38.369999999999997</v>
      </c>
      <c r="R52" s="80">
        <v>37.5</v>
      </c>
      <c r="S52" s="80">
        <v>0</v>
      </c>
      <c r="T52" s="78">
        <f>SUMPRODUCT(LTA!F52:AJ52,LTA!F$101:AJ$101,LTA!F$103:AJ$103)</f>
        <v>326.86</v>
      </c>
      <c r="U52" s="78">
        <f>SUMPRODUCT(LTA!F52:AJ52,LTA!F$102:AJ$102,LTA!F$103:AJ$103)</f>
        <v>124.07000000000001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826.79000000000008</v>
      </c>
      <c r="AB52" s="117">
        <f>-STOA!N52</f>
        <v>0</v>
      </c>
      <c r="AC52">
        <f t="shared" si="0"/>
        <v>22.974942080979812</v>
      </c>
      <c r="AD52">
        <f t="shared" si="1"/>
        <v>2539.6008556971024</v>
      </c>
      <c r="AE52">
        <f>'IDT-1'!B52</f>
        <v>0</v>
      </c>
      <c r="AF52" s="26"/>
      <c r="AG52">
        <f t="shared" si="2"/>
        <v>2494.6008556971024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-24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-45</v>
      </c>
      <c r="AU52">
        <v>50</v>
      </c>
    </row>
    <row r="53" spans="1:47">
      <c r="A53" t="s">
        <v>95</v>
      </c>
      <c r="E53">
        <f>GT_NG!P53</f>
        <v>10.789827904118008</v>
      </c>
      <c r="F53">
        <f>GT_Spot!P53</f>
        <v>0</v>
      </c>
      <c r="G53">
        <f>PPCL_NG!P53</f>
        <v>33.950000000000003</v>
      </c>
      <c r="H53">
        <f>PPCL_Spot!P53</f>
        <v>42.13</v>
      </c>
      <c r="I53">
        <f>Bawana_NG!P53</f>
        <v>99.62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982.63190959159999</v>
      </c>
      <c r="P53" s="77">
        <v>118.38451711374823</v>
      </c>
      <c r="Q53" s="77">
        <v>38.369999999999997</v>
      </c>
      <c r="R53" s="80">
        <v>37.5</v>
      </c>
      <c r="S53" s="80">
        <v>0</v>
      </c>
      <c r="T53" s="78">
        <f>SUMPRODUCT(LTA!F53:AJ53,LTA!F$101:AJ$101,LTA!F$103:AJ$103)</f>
        <v>326.7</v>
      </c>
      <c r="U53" s="78">
        <f>SUMPRODUCT(LTA!F53:AJ53,LTA!F$102:AJ$102,LTA!F$103:AJ$103)</f>
        <v>117.5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827.49</v>
      </c>
      <c r="AB53" s="117">
        <f>-STOA!N53</f>
        <v>0</v>
      </c>
      <c r="AC53">
        <f t="shared" si="0"/>
        <v>23.239711040563304</v>
      </c>
      <c r="AD53">
        <f t="shared" si="1"/>
        <v>2617.6365435689031</v>
      </c>
      <c r="AE53">
        <f>'IDT-1'!B53</f>
        <v>0</v>
      </c>
      <c r="AF53" s="26"/>
      <c r="AG53">
        <f t="shared" si="2"/>
        <v>2572.6365435689031</v>
      </c>
      <c r="AI53" s="75">
        <f>PXIL!H53</f>
        <v>0</v>
      </c>
      <c r="AJ53" s="75">
        <f>PXIL!N53</f>
        <v>0</v>
      </c>
      <c r="AK53" s="75">
        <f>RTM_IEX!H53</f>
        <v>5.81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-45</v>
      </c>
      <c r="AU53">
        <v>51</v>
      </c>
    </row>
    <row r="54" spans="1:47">
      <c r="A54" t="s">
        <v>96</v>
      </c>
      <c r="E54">
        <f>GT_NG!P54</f>
        <v>10.789827904118008</v>
      </c>
      <c r="F54">
        <f>GT_Spot!P54</f>
        <v>0</v>
      </c>
      <c r="G54">
        <f>PPCL_NG!P54</f>
        <v>33.950000000000003</v>
      </c>
      <c r="H54">
        <f>PPCL_Spot!P54</f>
        <v>42.13</v>
      </c>
      <c r="I54">
        <f>Bawana_NG!P54</f>
        <v>99.62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973.91428652055959</v>
      </c>
      <c r="P54" s="77">
        <v>118.38451711374823</v>
      </c>
      <c r="Q54" s="77">
        <v>38.369999999999997</v>
      </c>
      <c r="R54" s="80">
        <v>37.5</v>
      </c>
      <c r="S54" s="80">
        <v>0</v>
      </c>
      <c r="T54" s="78">
        <f>SUMPRODUCT(LTA!F54:AJ54,LTA!F$101:AJ$101,LTA!F$103:AJ$103)</f>
        <v>326.76</v>
      </c>
      <c r="U54" s="78">
        <f>SUMPRODUCT(LTA!F54:AJ54,LTA!F$102:AJ$102,LTA!F$103:AJ$103)</f>
        <v>118.47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827.49</v>
      </c>
      <c r="AB54" s="117">
        <f>-STOA!N54</f>
        <v>0</v>
      </c>
      <c r="AC54">
        <f t="shared" si="0"/>
        <v>23.197667957538151</v>
      </c>
      <c r="AD54">
        <f t="shared" si="1"/>
        <v>2612.9009635808875</v>
      </c>
      <c r="AE54">
        <f>'IDT-1'!B54</f>
        <v>0</v>
      </c>
      <c r="AF54" s="26"/>
      <c r="AG54">
        <f t="shared" si="2"/>
        <v>2567.9009635808875</v>
      </c>
      <c r="AI54" s="75">
        <f>PXIL!H54</f>
        <v>0</v>
      </c>
      <c r="AJ54" s="75">
        <f>PXIL!N54</f>
        <v>0</v>
      </c>
      <c r="AK54" s="75">
        <f>RTM_IEX!H54</f>
        <v>8.7200000000000006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-45</v>
      </c>
      <c r="AU54">
        <v>52</v>
      </c>
    </row>
    <row r="55" spans="1:47">
      <c r="A55" t="s">
        <v>97</v>
      </c>
      <c r="E55">
        <f>GT_NG!P55</f>
        <v>7.4812499999999984</v>
      </c>
      <c r="F55">
        <f>GT_Spot!P55</f>
        <v>0</v>
      </c>
      <c r="G55">
        <f>PPCL_NG!P55</f>
        <v>33.950000000000003</v>
      </c>
      <c r="H55">
        <f>PPCL_Spot!P55</f>
        <v>42.13</v>
      </c>
      <c r="I55">
        <f>Bawana_NG!P55</f>
        <v>99.62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933.19979513624196</v>
      </c>
      <c r="P55" s="77">
        <v>118.38451711374823</v>
      </c>
      <c r="Q55" s="77">
        <v>38.369999999999997</v>
      </c>
      <c r="R55" s="80">
        <v>37.5</v>
      </c>
      <c r="S55" s="80">
        <v>0</v>
      </c>
      <c r="T55" s="78">
        <f>SUMPRODUCT(LTA!F55:AJ55,LTA!F$101:AJ$101,LTA!F$103:AJ$103)</f>
        <v>325.89</v>
      </c>
      <c r="U55" s="78">
        <f>SUMPRODUCT(LTA!F55:AJ55,LTA!F$102:AJ$102,LTA!F$103:AJ$103)</f>
        <v>119.16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827.49</v>
      </c>
      <c r="AB55" s="117">
        <f>-STOA!N55</f>
        <v>0</v>
      </c>
      <c r="AC55">
        <f t="shared" si="0"/>
        <v>22.834200947799914</v>
      </c>
      <c r="AD55">
        <f t="shared" si="1"/>
        <v>2571.9613613021897</v>
      </c>
      <c r="AE55">
        <f>'IDT-1'!B55</f>
        <v>0</v>
      </c>
      <c r="AF55" s="26"/>
      <c r="AG55">
        <f t="shared" si="2"/>
        <v>2526.9613613021897</v>
      </c>
      <c r="AI55" s="75">
        <f>PXIL!H55</f>
        <v>0</v>
      </c>
      <c r="AJ55" s="75">
        <f>PXIL!N55</f>
        <v>0</v>
      </c>
      <c r="AK55" s="75">
        <f>RTM_IEX!H55</f>
        <v>11.62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-45</v>
      </c>
      <c r="AU55">
        <v>53</v>
      </c>
    </row>
    <row r="56" spans="1:47">
      <c r="A56" t="s">
        <v>98</v>
      </c>
      <c r="E56">
        <f>GT_NG!P56</f>
        <v>10.635734331150607</v>
      </c>
      <c r="F56">
        <f>GT_Spot!P56</f>
        <v>0</v>
      </c>
      <c r="G56">
        <f>PPCL_NG!P56</f>
        <v>33.950000000000003</v>
      </c>
      <c r="H56">
        <f>PPCL_Spot!P56</f>
        <v>42.13</v>
      </c>
      <c r="I56">
        <f>Bawana_NG!P56</f>
        <v>99.62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992.27866498403262</v>
      </c>
      <c r="P56" s="77">
        <v>118.38451711374823</v>
      </c>
      <c r="Q56" s="77">
        <v>38.369999999999997</v>
      </c>
      <c r="R56" s="80">
        <v>37.5</v>
      </c>
      <c r="S56" s="80">
        <v>0</v>
      </c>
      <c r="T56" s="78">
        <f>SUMPRODUCT(LTA!F56:AJ56,LTA!F$101:AJ$101,LTA!F$103:AJ$103)</f>
        <v>325.24</v>
      </c>
      <c r="U56" s="78">
        <f>SUMPRODUCT(LTA!F56:AJ56,LTA!F$102:AJ$102,LTA!F$103:AJ$103)</f>
        <v>119.46000000000001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826.79000000000008</v>
      </c>
      <c r="AB56" s="117">
        <f>-STOA!N56</f>
        <v>0</v>
      </c>
      <c r="AC56">
        <f t="shared" si="0"/>
        <v>23.321486464574598</v>
      </c>
      <c r="AD56">
        <f t="shared" si="1"/>
        <v>2626.8474299643567</v>
      </c>
      <c r="AE56">
        <f>'IDT-1'!B56</f>
        <v>0</v>
      </c>
      <c r="AF56" s="26"/>
      <c r="AG56">
        <f t="shared" si="2"/>
        <v>2581.8474299643567</v>
      </c>
      <c r="AI56" s="75">
        <f>PXIL!H56</f>
        <v>0</v>
      </c>
      <c r="AJ56" s="75">
        <f>PXIL!N56</f>
        <v>0</v>
      </c>
      <c r="AK56" s="75">
        <f>RTM_IEX!H56</f>
        <v>5.81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-45</v>
      </c>
      <c r="AU56">
        <v>54</v>
      </c>
    </row>
    <row r="57" spans="1:47">
      <c r="A57" t="s">
        <v>99</v>
      </c>
      <c r="E57">
        <f>GT_NG!P57</f>
        <v>10.635734331150607</v>
      </c>
      <c r="F57">
        <f>GT_Spot!P57</f>
        <v>0</v>
      </c>
      <c r="G57">
        <f>PPCL_NG!P57</f>
        <v>33.950000000000003</v>
      </c>
      <c r="H57">
        <f>PPCL_Spot!P57</f>
        <v>42.13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1065.5407666509045</v>
      </c>
      <c r="P57" s="77">
        <v>118.38451711374823</v>
      </c>
      <c r="Q57" s="77">
        <v>38.369999999999997</v>
      </c>
      <c r="R57" s="80">
        <v>37.5</v>
      </c>
      <c r="S57" s="80">
        <v>0</v>
      </c>
      <c r="T57" s="78">
        <f>SUMPRODUCT(LTA!F57:AJ57,LTA!F$101:AJ$101,LTA!F$103:AJ$103)</f>
        <v>325.31</v>
      </c>
      <c r="U57" s="78">
        <f>SUMPRODUCT(LTA!F57:AJ57,LTA!F$102:AJ$102,LTA!F$103:AJ$103)</f>
        <v>120.01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825.3900000000001</v>
      </c>
      <c r="AB57" s="117">
        <f>-STOA!N57</f>
        <v>0</v>
      </c>
      <c r="AC57">
        <f t="shared" si="0"/>
        <v>24.138320959243071</v>
      </c>
      <c r="AD57">
        <f t="shared" si="1"/>
        <v>2718.8526971365604</v>
      </c>
      <c r="AE57">
        <f>'IDT-1'!B57</f>
        <v>15</v>
      </c>
      <c r="AF57" s="26"/>
      <c r="AG57">
        <f t="shared" si="2"/>
        <v>2688.8526971365604</v>
      </c>
      <c r="AI57" s="75">
        <f>PXIL!H57</f>
        <v>0</v>
      </c>
      <c r="AJ57" s="75">
        <f>PXIL!N57</f>
        <v>0</v>
      </c>
      <c r="AK57" s="75">
        <f>RTM_IEX!H57</f>
        <v>26.15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-45</v>
      </c>
      <c r="AU57">
        <v>55</v>
      </c>
    </row>
    <row r="58" spans="1:47">
      <c r="A58" t="s">
        <v>100</v>
      </c>
      <c r="E58">
        <f>GT_NG!P58</f>
        <v>10.635734331150607</v>
      </c>
      <c r="F58">
        <f>GT_Spot!P58</f>
        <v>0</v>
      </c>
      <c r="G58">
        <f>PPCL_NG!P58</f>
        <v>33.950000000000003</v>
      </c>
      <c r="H58">
        <f>PPCL_Spot!P58</f>
        <v>42.13</v>
      </c>
      <c r="I58">
        <f>Bawana_NG!P58</f>
        <v>99.62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1045.2017673961286</v>
      </c>
      <c r="P58" s="77">
        <v>118.38451711374823</v>
      </c>
      <c r="Q58" s="77">
        <v>38.369999999999997</v>
      </c>
      <c r="R58" s="80">
        <v>37.5</v>
      </c>
      <c r="S58" s="80">
        <v>0</v>
      </c>
      <c r="T58" s="78">
        <f>SUMPRODUCT(LTA!F58:AJ58,LTA!F$101:AJ$101,LTA!F$103:AJ$103)</f>
        <v>323.71000000000004</v>
      </c>
      <c r="U58" s="78">
        <f>SUMPRODUCT(LTA!F58:AJ58,LTA!F$102:AJ$102,LTA!F$103:AJ$103)</f>
        <v>123.72999999999999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823.99</v>
      </c>
      <c r="AB58" s="117">
        <f>-STOA!N58</f>
        <v>0</v>
      </c>
      <c r="AC58">
        <f t="shared" si="0"/>
        <v>23.735553765801043</v>
      </c>
      <c r="AD58">
        <f t="shared" si="1"/>
        <v>2673.4864650752265</v>
      </c>
      <c r="AE58">
        <f>'IDT-1'!B58</f>
        <v>60</v>
      </c>
      <c r="AF58" s="26"/>
      <c r="AG58">
        <f t="shared" si="2"/>
        <v>2688.4864650752265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-45</v>
      </c>
      <c r="AU58">
        <v>56</v>
      </c>
    </row>
    <row r="59" spans="1:47">
      <c r="A59" t="s">
        <v>101</v>
      </c>
      <c r="E59">
        <f>GT_NG!P59</f>
        <v>10.635734331150607</v>
      </c>
      <c r="F59">
        <f>GT_Spot!P59</f>
        <v>0</v>
      </c>
      <c r="G59">
        <f>PPCL_NG!P59</f>
        <v>33.950000000000003</v>
      </c>
      <c r="H59">
        <f>PPCL_Spot!P59</f>
        <v>42.13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1020.0035402746639</v>
      </c>
      <c r="P59" s="77">
        <v>118.38451711374823</v>
      </c>
      <c r="Q59" s="77">
        <v>38.369999999999997</v>
      </c>
      <c r="R59" s="80">
        <v>37.5</v>
      </c>
      <c r="S59" s="80">
        <v>0</v>
      </c>
      <c r="T59" s="78">
        <f>SUMPRODUCT(LTA!F59:AJ59,LTA!F$101:AJ$101,LTA!F$103:AJ$103)</f>
        <v>321.64999999999998</v>
      </c>
      <c r="U59" s="78">
        <f>SUMPRODUCT(LTA!F59:AJ59,LTA!F$102:AJ$102,LTA!F$103:AJ$103)</f>
        <v>110.44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823.29000000000008</v>
      </c>
      <c r="AB59" s="117">
        <f>-STOA!N59</f>
        <v>0</v>
      </c>
      <c r="AC59">
        <f t="shared" si="0"/>
        <v>23.72201736713215</v>
      </c>
      <c r="AD59">
        <f t="shared" si="1"/>
        <v>2671.9617743524304</v>
      </c>
      <c r="AE59">
        <f>'IDT-1'!B59</f>
        <v>73</v>
      </c>
      <c r="AF59" s="26"/>
      <c r="AG59">
        <f t="shared" si="2"/>
        <v>2744.9617743524304</v>
      </c>
      <c r="AI59" s="75">
        <f>PXIL!H59</f>
        <v>0</v>
      </c>
      <c r="AJ59" s="75">
        <f>PXIL!N59</f>
        <v>0</v>
      </c>
      <c r="AK59" s="75">
        <f>RTM_IEX!H59</f>
        <v>39.71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10.635734331150607</v>
      </c>
      <c r="F60">
        <f>GT_Spot!P60</f>
        <v>0</v>
      </c>
      <c r="G60">
        <f>PPCL_NG!P60</f>
        <v>33.950000000000003</v>
      </c>
      <c r="H60">
        <f>PPCL_Spot!P60</f>
        <v>42.13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1045.4179371794082</v>
      </c>
      <c r="P60" s="77">
        <v>118.38451711374823</v>
      </c>
      <c r="Q60" s="77">
        <v>38.369999999999997</v>
      </c>
      <c r="R60" s="80">
        <v>37.5</v>
      </c>
      <c r="S60" s="80">
        <v>0</v>
      </c>
      <c r="T60" s="78">
        <f>SUMPRODUCT(LTA!F60:AJ60,LTA!F$101:AJ$101,LTA!F$103:AJ$103)</f>
        <v>315.51</v>
      </c>
      <c r="U60" s="78">
        <f>SUMPRODUCT(LTA!F60:AJ60,LTA!F$102:AJ$102,LTA!F$103:AJ$103)</f>
        <v>111.30000000000001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823.29000000000008</v>
      </c>
      <c r="AB60" s="117">
        <f>-STOA!N60</f>
        <v>0</v>
      </c>
      <c r="AC60">
        <f t="shared" si="0"/>
        <v>23.7116720598939</v>
      </c>
      <c r="AD60">
        <f t="shared" si="1"/>
        <v>2670.7965165644132</v>
      </c>
      <c r="AE60">
        <f>'IDT-1'!B60</f>
        <v>123</v>
      </c>
      <c r="AF60" s="26"/>
      <c r="AG60">
        <f t="shared" si="2"/>
        <v>2793.7965165644132</v>
      </c>
      <c r="AI60" s="75">
        <f>PXIL!H60</f>
        <v>0</v>
      </c>
      <c r="AJ60" s="75">
        <f>PXIL!N60</f>
        <v>0</v>
      </c>
      <c r="AK60" s="75">
        <f>RTM_IEX!H60</f>
        <v>18.399999999999999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10.635734331150607</v>
      </c>
      <c r="F61">
        <f>GT_Spot!P61</f>
        <v>0</v>
      </c>
      <c r="G61">
        <f>PPCL_NG!P61</f>
        <v>33.950000000000003</v>
      </c>
      <c r="H61">
        <f>PPCL_Spot!P61</f>
        <v>42.13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1077.7857170100915</v>
      </c>
      <c r="P61" s="77">
        <v>118.38451711374823</v>
      </c>
      <c r="Q61" s="77">
        <v>38.369999999999997</v>
      </c>
      <c r="R61" s="80">
        <v>37.5</v>
      </c>
      <c r="S61" s="80">
        <v>0</v>
      </c>
      <c r="T61" s="78">
        <f>SUMPRODUCT(LTA!F61:AJ61,LTA!F$101:AJ$101,LTA!F$103:AJ$103)</f>
        <v>307.39999999999998</v>
      </c>
      <c r="U61" s="78">
        <f>SUMPRODUCT(LTA!F61:AJ61,LTA!F$102:AJ$102,LTA!F$103:AJ$103)</f>
        <v>111.89999999999999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822.59</v>
      </c>
      <c r="AB61" s="117">
        <f>-STOA!N61</f>
        <v>0</v>
      </c>
      <c r="AC61">
        <f t="shared" si="0"/>
        <v>24.052124522403918</v>
      </c>
      <c r="AD61">
        <f t="shared" si="1"/>
        <v>2709.1438439325862</v>
      </c>
      <c r="AE61">
        <f>'IDT-1'!B61</f>
        <v>165</v>
      </c>
      <c r="AF61" s="26"/>
      <c r="AG61">
        <f t="shared" si="2"/>
        <v>2874.1438439325862</v>
      </c>
      <c r="AI61" s="75">
        <f>PXIL!H61</f>
        <v>0</v>
      </c>
      <c r="AJ61" s="75">
        <f>PXIL!N61</f>
        <v>0</v>
      </c>
      <c r="AK61" s="75">
        <f>RTM_IEX!H61</f>
        <v>32.93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10.635734331150607</v>
      </c>
      <c r="F62">
        <f>GT_Spot!P62</f>
        <v>0</v>
      </c>
      <c r="G62">
        <f>PPCL_NG!P62</f>
        <v>33.950000000000003</v>
      </c>
      <c r="H62">
        <f>PPCL_Spot!P62</f>
        <v>42.13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1049.8410565230674</v>
      </c>
      <c r="P62" s="77">
        <v>118.38451711374823</v>
      </c>
      <c r="Q62" s="77">
        <v>38.369999999999997</v>
      </c>
      <c r="R62" s="80">
        <v>37.5</v>
      </c>
      <c r="S62" s="80">
        <v>0</v>
      </c>
      <c r="T62" s="78">
        <f>SUMPRODUCT(LTA!F62:AJ62,LTA!F$101:AJ$101,LTA!F$103:AJ$103)</f>
        <v>292.32000000000005</v>
      </c>
      <c r="U62" s="78">
        <f>SUMPRODUCT(LTA!F62:AJ62,LTA!F$102:AJ$102,LTA!F$103:AJ$103)</f>
        <v>112.63999999999999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84.26</v>
      </c>
      <c r="Z62" s="75">
        <f>IEX!N62</f>
        <v>0</v>
      </c>
      <c r="AA62" s="117">
        <f>STOA!H62</f>
        <v>822.59</v>
      </c>
      <c r="AB62" s="117">
        <f>-STOA!N62</f>
        <v>0</v>
      </c>
      <c r="AC62">
        <f t="shared" si="0"/>
        <v>24.6261075101181</v>
      </c>
      <c r="AD62">
        <f t="shared" si="1"/>
        <v>2773.7952004578478</v>
      </c>
      <c r="AE62">
        <f>'IDT-1'!B62</f>
        <v>126.774</v>
      </c>
      <c r="AF62" s="26"/>
      <c r="AG62">
        <f t="shared" si="2"/>
        <v>2900.5692004578477</v>
      </c>
      <c r="AI62" s="75">
        <f>PXIL!H62</f>
        <v>0</v>
      </c>
      <c r="AJ62" s="75">
        <f>PXIL!N62</f>
        <v>0</v>
      </c>
      <c r="AK62" s="75">
        <f>RTM_IEX!H62</f>
        <v>56.18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11.640399153311158</v>
      </c>
      <c r="F63">
        <f>GT_Spot!P63</f>
        <v>0</v>
      </c>
      <c r="G63">
        <f>PPCL_NG!P63</f>
        <v>33.950000000000003</v>
      </c>
      <c r="H63">
        <f>PPCL_Spot!P63</f>
        <v>42.13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1031.8501965419048</v>
      </c>
      <c r="P63" s="77">
        <v>118.38451711374823</v>
      </c>
      <c r="Q63" s="77">
        <v>38.369999999999997</v>
      </c>
      <c r="R63" s="80">
        <v>37.5</v>
      </c>
      <c r="S63" s="80">
        <v>0</v>
      </c>
      <c r="T63" s="78">
        <f>SUMPRODUCT(LTA!F63:AJ63,LTA!F$101:AJ$101,LTA!F$103:AJ$103)</f>
        <v>275.79000000000002</v>
      </c>
      <c r="U63" s="78">
        <f>SUMPRODUCT(LTA!F63:AJ63,LTA!F$102:AJ$102,LTA!F$103:AJ$103)</f>
        <v>113.53999999999999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43.58</v>
      </c>
      <c r="Z63" s="75">
        <f>IEX!N63</f>
        <v>0</v>
      </c>
      <c r="AA63" s="117">
        <f>STOA!H63</f>
        <v>919.44</v>
      </c>
      <c r="AB63" s="117">
        <f>-STOA!N63</f>
        <v>0</v>
      </c>
      <c r="AC63">
        <f t="shared" si="0"/>
        <v>25.157132992718882</v>
      </c>
      <c r="AD63">
        <f t="shared" si="1"/>
        <v>2833.607979816245</v>
      </c>
      <c r="AE63">
        <f>'IDT-1'!B63</f>
        <v>102.90600000000001</v>
      </c>
      <c r="AF63" s="26"/>
      <c r="AG63">
        <f t="shared" si="2"/>
        <v>2936.513979816245</v>
      </c>
      <c r="AI63" s="75">
        <f>PXIL!H63</f>
        <v>0</v>
      </c>
      <c r="AJ63" s="75">
        <f>PXIL!N63</f>
        <v>0</v>
      </c>
      <c r="AK63" s="75">
        <f>RTM_IEX!H63</f>
        <v>92.97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11.640399153311158</v>
      </c>
      <c r="F64">
        <f>GT_Spot!P64</f>
        <v>0</v>
      </c>
      <c r="G64">
        <f>PPCL_NG!P64</f>
        <v>33.950000000000003</v>
      </c>
      <c r="H64">
        <f>PPCL_Spot!P64</f>
        <v>42.13</v>
      </c>
      <c r="I64">
        <f>Bawana_NG!P64</f>
        <v>99.62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1081.4953073263978</v>
      </c>
      <c r="P64" s="77">
        <v>118.38451711374823</v>
      </c>
      <c r="Q64" s="77">
        <v>38.369999999999997</v>
      </c>
      <c r="R64" s="80">
        <v>37.5</v>
      </c>
      <c r="S64" s="80">
        <v>0</v>
      </c>
      <c r="T64" s="78">
        <f>SUMPRODUCT(LTA!F64:AJ64,LTA!F$101:AJ$101,LTA!F$103:AJ$103)</f>
        <v>262.74</v>
      </c>
      <c r="U64" s="78">
        <f>SUMPRODUCT(LTA!F64:AJ64,LTA!F$102:AJ$102,LTA!F$103:AJ$103)</f>
        <v>127.30000000000001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74.569999999999993</v>
      </c>
      <c r="Z64" s="75">
        <f>IEX!N64</f>
        <v>0</v>
      </c>
      <c r="AA64" s="117">
        <f>STOA!H64</f>
        <v>917.34</v>
      </c>
      <c r="AB64" s="117">
        <f>-STOA!N64</f>
        <v>0</v>
      </c>
      <c r="AC64">
        <f t="shared" si="0"/>
        <v>25.436929967622426</v>
      </c>
      <c r="AD64">
        <f t="shared" si="1"/>
        <v>2865.1232936258348</v>
      </c>
      <c r="AE64">
        <f>'IDT-1'!B64</f>
        <v>79.936000000000007</v>
      </c>
      <c r="AF64" s="26"/>
      <c r="AG64">
        <f t="shared" si="2"/>
        <v>2945.0592936258349</v>
      </c>
      <c r="AI64" s="75">
        <f>PXIL!H64</f>
        <v>0</v>
      </c>
      <c r="AJ64" s="75">
        <f>PXIL!N64</f>
        <v>0</v>
      </c>
      <c r="AK64" s="75">
        <f>RTM_IEX!H64</f>
        <v>45.52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7.7146334134615371</v>
      </c>
      <c r="F65">
        <f>GT_Spot!P65</f>
        <v>0</v>
      </c>
      <c r="G65">
        <f>PPCL_NG!P65</f>
        <v>33.950000000000003</v>
      </c>
      <c r="H65">
        <f>PPCL_Spot!P65</f>
        <v>41.892792852856857</v>
      </c>
      <c r="I65">
        <f>Bawana_NG!P65</f>
        <v>99.62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1128.341595303772</v>
      </c>
      <c r="P65" s="77">
        <v>118.38451711374823</v>
      </c>
      <c r="Q65" s="77">
        <v>38.369999999999997</v>
      </c>
      <c r="R65" s="80">
        <v>37.5</v>
      </c>
      <c r="S65" s="80">
        <v>0</v>
      </c>
      <c r="T65" s="78">
        <f>SUMPRODUCT(LTA!F65:AJ65,LTA!F$101:AJ$101,LTA!F$103:AJ$103)</f>
        <v>246.57999999999998</v>
      </c>
      <c r="U65" s="78">
        <f>SUMPRODUCT(LTA!F65:AJ65,LTA!F$102:AJ$102,LTA!F$103:AJ$103)</f>
        <v>127.03999999999999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82.32</v>
      </c>
      <c r="Z65" s="75">
        <f>IEX!N65</f>
        <v>0</v>
      </c>
      <c r="AA65" s="117">
        <f>STOA!H65</f>
        <v>917.34</v>
      </c>
      <c r="AB65" s="117">
        <f>-STOA!N65</f>
        <v>0</v>
      </c>
      <c r="AC65">
        <f t="shared" si="0"/>
        <v>25.395335140417778</v>
      </c>
      <c r="AD65">
        <f t="shared" si="1"/>
        <v>2860.4382035434205</v>
      </c>
      <c r="AE65">
        <f>'IDT-1'!B65</f>
        <v>67.144000000000005</v>
      </c>
      <c r="AF65" s="26"/>
      <c r="AG65">
        <f t="shared" si="2"/>
        <v>2927.5822035434203</v>
      </c>
      <c r="AI65" s="75">
        <f>PXIL!H65</f>
        <v>0</v>
      </c>
      <c r="AJ65" s="75">
        <f>PXIL!N65</f>
        <v>0</v>
      </c>
      <c r="AK65" s="75">
        <f>RTM_IEX!H65</f>
        <v>6.78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7.7146334134615371</v>
      </c>
      <c r="F66">
        <f>GT_Spot!P66</f>
        <v>0</v>
      </c>
      <c r="G66">
        <f>PPCL_NG!P66</f>
        <v>33.950000000000003</v>
      </c>
      <c r="H66">
        <f>PPCL_Spot!P66</f>
        <v>42.13</v>
      </c>
      <c r="I66">
        <f>Bawana_NG!P66</f>
        <v>99.62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1123.4997679850446</v>
      </c>
      <c r="P66" s="77">
        <v>118.38451711374823</v>
      </c>
      <c r="Q66" s="77">
        <v>38.369999999999997</v>
      </c>
      <c r="R66" s="80">
        <v>37.5</v>
      </c>
      <c r="S66" s="80">
        <v>0</v>
      </c>
      <c r="T66" s="78">
        <f>SUMPRODUCT(LTA!F66:AJ66,LTA!F$101:AJ$101,LTA!F$103:AJ$103)</f>
        <v>230.03999999999996</v>
      </c>
      <c r="U66" s="78">
        <f>SUMPRODUCT(LTA!F66:AJ66,LTA!F$102:AJ$102,LTA!F$103:AJ$103)</f>
        <v>127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70.7</v>
      </c>
      <c r="Z66" s="75">
        <f>IEX!N66</f>
        <v>0</v>
      </c>
      <c r="AA66" s="117">
        <f>STOA!H66</f>
        <v>916.6400000000001</v>
      </c>
      <c r="AB66" s="117">
        <f>-STOA!N66</f>
        <v>0</v>
      </c>
      <c r="AC66">
        <f t="shared" si="0"/>
        <v>25.288022482907838</v>
      </c>
      <c r="AD66">
        <f t="shared" si="1"/>
        <v>2848.3508960293466</v>
      </c>
      <c r="AE66">
        <f>'IDT-1'!B66</f>
        <v>63.734000000000002</v>
      </c>
      <c r="AF66" s="26"/>
      <c r="AG66">
        <f t="shared" si="2"/>
        <v>2912.0848960293465</v>
      </c>
      <c r="AI66" s="75">
        <f>PXIL!H66</f>
        <v>0</v>
      </c>
      <c r="AJ66" s="75">
        <f>PXIL!N66</f>
        <v>0</v>
      </c>
      <c r="AK66" s="75">
        <f>RTM_IEX!H66</f>
        <v>28.09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7.7146334134615371</v>
      </c>
      <c r="F67">
        <f>GT_Spot!P67</f>
        <v>0</v>
      </c>
      <c r="G67">
        <f>PPCL_NG!P67</f>
        <v>33.950000000000003</v>
      </c>
      <c r="H67">
        <f>PPCL_Spot!P67</f>
        <v>41.892792852856857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1138.625878345179</v>
      </c>
      <c r="P67" s="77">
        <v>118.38451711374823</v>
      </c>
      <c r="Q67" s="77">
        <v>38.369999999999997</v>
      </c>
      <c r="R67" s="80">
        <v>37.5</v>
      </c>
      <c r="S67" s="80">
        <v>0</v>
      </c>
      <c r="T67" s="78">
        <f>SUMPRODUCT(LTA!F67:AJ67,LTA!F$101:AJ$101,LTA!F$103:AJ$103)</f>
        <v>210.27999999999997</v>
      </c>
      <c r="U67" s="78">
        <f>SUMPRODUCT(LTA!F67:AJ67,LTA!F$102:AJ$102,LTA!F$103:AJ$103)</f>
        <v>126.85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147.21</v>
      </c>
      <c r="Z67" s="75">
        <f>IEX!N67</f>
        <v>0</v>
      </c>
      <c r="AA67" s="117">
        <f>STOA!H67</f>
        <v>805.7</v>
      </c>
      <c r="AB67" s="117">
        <f>-STOA!N67</f>
        <v>0</v>
      </c>
      <c r="AC67">
        <f t="shared" si="0"/>
        <v>24.693660831182161</v>
      </c>
      <c r="AD67">
        <f t="shared" si="1"/>
        <v>2781.4041608940634</v>
      </c>
      <c r="AE67">
        <f>'IDT-1'!B67</f>
        <v>78.682000000000002</v>
      </c>
      <c r="AF67" s="26"/>
      <c r="AG67">
        <f t="shared" si="2"/>
        <v>2860.0861608940631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7.7146334134615371</v>
      </c>
      <c r="F68">
        <f>GT_Spot!P68</f>
        <v>0</v>
      </c>
      <c r="G68">
        <f>PPCL_NG!P68</f>
        <v>33.950000000000003</v>
      </c>
      <c r="H68">
        <f>PPCL_Spot!P68</f>
        <v>41.892792852856857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1163.0009251637812</v>
      </c>
      <c r="P68" s="77">
        <v>118.38451711374823</v>
      </c>
      <c r="Q68" s="77">
        <v>38.369999999999997</v>
      </c>
      <c r="R68" s="80">
        <v>37.5</v>
      </c>
      <c r="S68" s="80">
        <v>0</v>
      </c>
      <c r="T68" s="78">
        <f>SUMPRODUCT(LTA!F68:AJ68,LTA!F$101:AJ$101,LTA!F$103:AJ$103)</f>
        <v>194.11</v>
      </c>
      <c r="U68" s="78">
        <f>SUMPRODUCT(LTA!F68:AJ68,LTA!F$102:AJ$102,LTA!F$103:AJ$103)</f>
        <v>141.25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125.9</v>
      </c>
      <c r="Z68" s="75">
        <f>IEX!N68</f>
        <v>0</v>
      </c>
      <c r="AA68" s="117">
        <f>STOA!H68</f>
        <v>802.2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24.67425724318586</v>
      </c>
      <c r="AD68">
        <f t="shared" ref="AD68:AD98" si="4">SUM(B68:AB68,AI68:AR68)-AC68</f>
        <v>2779.2186113006619</v>
      </c>
      <c r="AE68">
        <f>'IDT-1'!B68</f>
        <v>92.201999999999998</v>
      </c>
      <c r="AF68" s="26"/>
      <c r="AG68">
        <f t="shared" ref="AG68:AG98" si="5">SUM(AD68:AF68)+AT68</f>
        <v>2871.4206113006621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11.640399153311158</v>
      </c>
      <c r="F69">
        <f>GT_Spot!P69</f>
        <v>0</v>
      </c>
      <c r="G69">
        <f>PPCL_NG!P69</f>
        <v>33.950000000000003</v>
      </c>
      <c r="H69">
        <f>PPCL_Spot!P69</f>
        <v>42.13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1169.8992319984027</v>
      </c>
      <c r="P69" s="77">
        <v>118.38451711374823</v>
      </c>
      <c r="Q69" s="77">
        <v>38.369999999999997</v>
      </c>
      <c r="R69" s="80">
        <v>31.61</v>
      </c>
      <c r="S69" s="80">
        <v>0</v>
      </c>
      <c r="T69" s="78">
        <f>SUMPRODUCT(LTA!F69:AJ69,LTA!F$101:AJ$101,LTA!F$103:AJ$103)</f>
        <v>173.26999999999998</v>
      </c>
      <c r="U69" s="78">
        <f>SUMPRODUCT(LTA!F69:AJ69,LTA!F$102:AJ$102,LTA!F$103:AJ$103)</f>
        <v>151.78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124.94</v>
      </c>
      <c r="Z69" s="75">
        <f>IEX!N69</f>
        <v>0</v>
      </c>
      <c r="AA69" s="117">
        <f>STOA!H69</f>
        <v>802.2</v>
      </c>
      <c r="AB69" s="117">
        <f>-STOA!N69</f>
        <v>0</v>
      </c>
      <c r="AC69">
        <f t="shared" si="3"/>
        <v>25.038236504736066</v>
      </c>
      <c r="AD69">
        <f t="shared" si="4"/>
        <v>2820.2159117607257</v>
      </c>
      <c r="AE69">
        <f>'IDT-1'!B69</f>
        <v>101.566</v>
      </c>
      <c r="AF69" s="26"/>
      <c r="AG69">
        <f t="shared" si="5"/>
        <v>2921.7819117607255</v>
      </c>
      <c r="AI69" s="75">
        <f>PXIL!H69</f>
        <v>0</v>
      </c>
      <c r="AJ69" s="75">
        <f>PXIL!N69</f>
        <v>0</v>
      </c>
      <c r="AK69" s="75">
        <f>RTM_IEX!H69</f>
        <v>47.46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11.640399153311158</v>
      </c>
      <c r="F70">
        <f>GT_Spot!P70</f>
        <v>0</v>
      </c>
      <c r="G70">
        <f>PPCL_NG!P70</f>
        <v>33.950000000000003</v>
      </c>
      <c r="H70">
        <f>PPCL_Spot!P70</f>
        <v>42.13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1138.8473011779345</v>
      </c>
      <c r="P70" s="77">
        <v>118.38451711374823</v>
      </c>
      <c r="Q70" s="77">
        <v>38.369999999999997</v>
      </c>
      <c r="R70" s="80">
        <v>26.770000000000003</v>
      </c>
      <c r="S70" s="80">
        <v>0</v>
      </c>
      <c r="T70" s="78">
        <f>SUMPRODUCT(LTA!F70:AJ70,LTA!F$101:AJ$101,LTA!F$103:AJ$103)</f>
        <v>151.24</v>
      </c>
      <c r="U70" s="78">
        <f>SUMPRODUCT(LTA!F70:AJ70,LTA!F$102:AJ$102,LTA!F$103:AJ$103)</f>
        <v>151.71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83.29</v>
      </c>
      <c r="Z70" s="75">
        <f>IEX!N70</f>
        <v>0</v>
      </c>
      <c r="AA70" s="117">
        <f>STOA!H70</f>
        <v>800.1</v>
      </c>
      <c r="AB70" s="117">
        <f>-STOA!N70</f>
        <v>0</v>
      </c>
      <c r="AC70">
        <f t="shared" si="3"/>
        <v>23.725259513515947</v>
      </c>
      <c r="AD70">
        <f t="shared" si="4"/>
        <v>2672.3269579314779</v>
      </c>
      <c r="AE70">
        <f>'IDT-1'!B70</f>
        <v>118.73</v>
      </c>
      <c r="AF70" s="26"/>
      <c r="AG70">
        <f t="shared" si="5"/>
        <v>2791.0569579314779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11.640399153311158</v>
      </c>
      <c r="F71">
        <f>GT_Spot!P71</f>
        <v>0</v>
      </c>
      <c r="G71">
        <f>PPCL_NG!P71</f>
        <v>33.950000000000003</v>
      </c>
      <c r="H71">
        <f>PPCL_Spot!P71</f>
        <v>42.13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1097.2430794092591</v>
      </c>
      <c r="P71" s="77">
        <v>118.38451711374823</v>
      </c>
      <c r="Q71" s="77">
        <v>38.369999999999997</v>
      </c>
      <c r="R71" s="80">
        <v>22.90404665135183</v>
      </c>
      <c r="S71" s="80">
        <v>0</v>
      </c>
      <c r="T71" s="78">
        <f>SUMPRODUCT(LTA!F71:AJ71,LTA!F$101:AJ$101,LTA!F$103:AJ$103)</f>
        <v>131.75</v>
      </c>
      <c r="U71" s="78">
        <f>SUMPRODUCT(LTA!F71:AJ71,LTA!F$102:AJ$102,LTA!F$103:AJ$103)</f>
        <v>150.32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154.96</v>
      </c>
      <c r="Z71" s="75">
        <f>IEX!N71</f>
        <v>0</v>
      </c>
      <c r="AA71" s="117">
        <f>STOA!H71</f>
        <v>705.22</v>
      </c>
      <c r="AB71" s="117">
        <f>-STOA!N71</f>
        <v>0</v>
      </c>
      <c r="AC71">
        <f t="shared" si="3"/>
        <v>23.712761972483499</v>
      </c>
      <c r="AD71">
        <f t="shared" si="4"/>
        <v>2670.9192803551864</v>
      </c>
      <c r="AE71">
        <f>'IDT-1'!B71</f>
        <v>131.22</v>
      </c>
      <c r="AF71" s="26"/>
      <c r="AG71">
        <f t="shared" si="5"/>
        <v>2802.1392803551862</v>
      </c>
      <c r="AI71" s="75">
        <f>PXIL!H71</f>
        <v>0</v>
      </c>
      <c r="AJ71" s="75">
        <f>PXIL!N71</f>
        <v>0</v>
      </c>
      <c r="AK71" s="75">
        <f>RTM_IEX!H71</f>
        <v>88.14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11.640399153311158</v>
      </c>
      <c r="F72">
        <f>GT_Spot!P72</f>
        <v>0</v>
      </c>
      <c r="G72">
        <f>PPCL_NG!P72</f>
        <v>33.950000000000003</v>
      </c>
      <c r="H72">
        <f>PPCL_Spot!P72</f>
        <v>42.13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1111.9391869813767</v>
      </c>
      <c r="P72" s="77">
        <v>118.38451711374823</v>
      </c>
      <c r="Q72" s="77">
        <v>38.369999999999997</v>
      </c>
      <c r="R72" s="80">
        <v>20.799999999999997</v>
      </c>
      <c r="S72" s="80">
        <v>0</v>
      </c>
      <c r="T72" s="78">
        <f>SUMPRODUCT(LTA!F72:AJ72,LTA!F$101:AJ$101,LTA!F$103:AJ$103)</f>
        <v>108.86000000000001</v>
      </c>
      <c r="U72" s="78">
        <f>SUMPRODUCT(LTA!F72:AJ72,LTA!F$102:AJ$102,LTA!F$103:AJ$103)</f>
        <v>148.48000000000002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106.53</v>
      </c>
      <c r="Z72" s="75">
        <f>IEX!N72</f>
        <v>0</v>
      </c>
      <c r="AA72" s="117">
        <f>STOA!H72</f>
        <v>702.42000000000007</v>
      </c>
      <c r="AB72" s="117">
        <f>-STOA!N72</f>
        <v>0</v>
      </c>
      <c r="AC72">
        <f t="shared" si="3"/>
        <v>22.652116108586238</v>
      </c>
      <c r="AD72">
        <f t="shared" si="4"/>
        <v>2551.4519871398497</v>
      </c>
      <c r="AE72">
        <f>'IDT-1'!B72</f>
        <v>165.87100000000001</v>
      </c>
      <c r="AF72" s="26"/>
      <c r="AG72">
        <f t="shared" si="5"/>
        <v>2717.3229871398498</v>
      </c>
      <c r="AI72" s="75">
        <f>PXIL!H72</f>
        <v>0</v>
      </c>
      <c r="AJ72" s="75">
        <f>PXIL!N72</f>
        <v>0</v>
      </c>
      <c r="AK72" s="75">
        <f>RTM_IEX!H72</f>
        <v>30.98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11.640399153311158</v>
      </c>
      <c r="F73">
        <f>GT_Spot!P73</f>
        <v>0</v>
      </c>
      <c r="G73">
        <f>PPCL_NG!P73</f>
        <v>33.950000000000003</v>
      </c>
      <c r="H73">
        <f>PPCL_Spot!P73</f>
        <v>42.13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1146.166944418304</v>
      </c>
      <c r="P73" s="77">
        <v>118.38451711374823</v>
      </c>
      <c r="Q73" s="77">
        <v>38.369999999999997</v>
      </c>
      <c r="R73" s="80">
        <v>18.649999999999999</v>
      </c>
      <c r="S73" s="80">
        <v>0</v>
      </c>
      <c r="T73" s="78">
        <f>SUMPRODUCT(LTA!F73:AJ73,LTA!F$101:AJ$101,LTA!F$103:AJ$103)</f>
        <v>89.789999999999992</v>
      </c>
      <c r="U73" s="78">
        <f>SUMPRODUCT(LTA!F73:AJ73,LTA!F$102:AJ$102,LTA!F$103:AJ$103)</f>
        <v>148.17000000000002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33.9</v>
      </c>
      <c r="Z73" s="75">
        <f>IEX!N73</f>
        <v>0</v>
      </c>
      <c r="AA73" s="117">
        <f>STOA!H73</f>
        <v>699.62000000000012</v>
      </c>
      <c r="AB73" s="117">
        <f>-STOA!N73</f>
        <v>0</v>
      </c>
      <c r="AC73">
        <f t="shared" si="3"/>
        <v>21.827448374031199</v>
      </c>
      <c r="AD73">
        <f t="shared" si="4"/>
        <v>2458.5644123113325</v>
      </c>
      <c r="AE73">
        <f>'IDT-1'!B73</f>
        <v>206.125</v>
      </c>
      <c r="AF73" s="26"/>
      <c r="AG73">
        <f t="shared" si="5"/>
        <v>2664.6894123113325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11.640399153311158</v>
      </c>
      <c r="F74">
        <f>GT_Spot!P74</f>
        <v>0</v>
      </c>
      <c r="G74">
        <f>PPCL_NG!P74</f>
        <v>33.950000000000003</v>
      </c>
      <c r="H74">
        <f>PPCL_Spot!P74</f>
        <v>42.13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1116.1442937107001</v>
      </c>
      <c r="P74" s="77">
        <v>118.38451711374823</v>
      </c>
      <c r="Q74" s="77">
        <v>38.369999999999997</v>
      </c>
      <c r="R74" s="80">
        <v>16.150000000000002</v>
      </c>
      <c r="S74" s="80">
        <v>0</v>
      </c>
      <c r="T74" s="78">
        <f>SUMPRODUCT(LTA!F74:AJ74,LTA!F$101:AJ$101,LTA!F$103:AJ$103)</f>
        <v>70.42</v>
      </c>
      <c r="U74" s="78">
        <f>SUMPRODUCT(LTA!F74:AJ74,LTA!F$102:AJ$102,LTA!F$103:AJ$103)</f>
        <v>146.92000000000002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698.22</v>
      </c>
      <c r="AB74" s="117">
        <f>-STOA!N74</f>
        <v>0</v>
      </c>
      <c r="AC74">
        <f t="shared" si="3"/>
        <v>21.049153047804289</v>
      </c>
      <c r="AD74">
        <f t="shared" si="4"/>
        <v>2370.9000569299556</v>
      </c>
      <c r="AE74">
        <f>'IDT-1'!B74</f>
        <v>205</v>
      </c>
      <c r="AF74" s="26"/>
      <c r="AG74">
        <f t="shared" si="5"/>
        <v>2575.9000569299556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7.7841346153846152</v>
      </c>
      <c r="F75">
        <f>GT_Spot!P75</f>
        <v>0</v>
      </c>
      <c r="G75">
        <f>PPCL_NG!P75</f>
        <v>33.950000000000003</v>
      </c>
      <c r="H75">
        <f>PPCL_Spot!P75</f>
        <v>41.35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1100.9900315581763</v>
      </c>
      <c r="P75" s="77">
        <v>118.38451711374823</v>
      </c>
      <c r="Q75" s="77">
        <v>38.369999999999997</v>
      </c>
      <c r="R75" s="80">
        <v>0</v>
      </c>
      <c r="S75" s="80">
        <v>0</v>
      </c>
      <c r="T75" s="78">
        <f>SUMPRODUCT(LTA!F75:AJ75,LTA!F$101:AJ$101,LTA!F$103:AJ$103)</f>
        <v>52.06</v>
      </c>
      <c r="U75" s="78">
        <f>SUMPRODUCT(LTA!F75:AJ75,LTA!F$102:AJ$102,LTA!F$103:AJ$103)</f>
        <v>147.21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754.80000000000007</v>
      </c>
      <c r="AB75" s="117">
        <f>-STOA!N75</f>
        <v>0</v>
      </c>
      <c r="AC75">
        <f t="shared" si="3"/>
        <v>21.293717600983204</v>
      </c>
      <c r="AD75">
        <f t="shared" si="4"/>
        <v>2348.224965686326</v>
      </c>
      <c r="AE75">
        <f>'IDT-1'!B75</f>
        <v>99</v>
      </c>
      <c r="AF75" s="26"/>
      <c r="AG75">
        <f t="shared" si="5"/>
        <v>2447.224965686326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-25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7.5494736842105281</v>
      </c>
      <c r="F76">
        <f>GT_Spot!P76</f>
        <v>0</v>
      </c>
      <c r="G76">
        <f>PPCL_NG!P76</f>
        <v>33.950000000000003</v>
      </c>
      <c r="H76">
        <f>PPCL_Spot!P76</f>
        <v>41.35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1147.6075798370589</v>
      </c>
      <c r="P76" s="77">
        <v>118.38451711374823</v>
      </c>
      <c r="Q76" s="77">
        <v>38.369999999999997</v>
      </c>
      <c r="R76" s="80">
        <v>0</v>
      </c>
      <c r="S76" s="80">
        <v>0</v>
      </c>
      <c r="T76" s="78">
        <f>SUMPRODUCT(LTA!F76:AJ76,LTA!F$101:AJ$101,LTA!F$103:AJ$103)</f>
        <v>36.590000000000003</v>
      </c>
      <c r="U76" s="78">
        <f>SUMPRODUCT(LTA!F76:AJ76,LTA!F$102:AJ$102,LTA!F$103:AJ$103)</f>
        <v>145.44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753.40000000000009</v>
      </c>
      <c r="AB76" s="117">
        <f>-STOA!N76</f>
        <v>0</v>
      </c>
      <c r="AC76">
        <f t="shared" si="3"/>
        <v>21.617758157342799</v>
      </c>
      <c r="AD76">
        <f t="shared" si="4"/>
        <v>2366.6438124776746</v>
      </c>
      <c r="AE76">
        <f>'IDT-1'!B76</f>
        <v>44</v>
      </c>
      <c r="AF76" s="26"/>
      <c r="AG76">
        <f t="shared" si="5"/>
        <v>2410.6438124776746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-34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10.734518241347054</v>
      </c>
      <c r="F77">
        <f>GT_Spot!P77</f>
        <v>0</v>
      </c>
      <c r="G77">
        <f>PPCL_NG!P77</f>
        <v>33.950000000000003</v>
      </c>
      <c r="H77">
        <f>PPCL_Spot!P77</f>
        <v>42.13</v>
      </c>
      <c r="I77">
        <f>Bawana_NG!P77</f>
        <v>99.62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1167.1322330750004</v>
      </c>
      <c r="P77" s="77">
        <v>118.38451711374823</v>
      </c>
      <c r="Q77" s="77">
        <v>38.369999999999997</v>
      </c>
      <c r="R77" s="80">
        <v>0</v>
      </c>
      <c r="S77" s="80">
        <v>0</v>
      </c>
      <c r="T77" s="78">
        <f>SUMPRODUCT(LTA!F77:AJ77,LTA!F$101:AJ$101,LTA!F$103:AJ$103)</f>
        <v>24.190000000000005</v>
      </c>
      <c r="U77" s="78">
        <f>SUMPRODUCT(LTA!F77:AJ77,LTA!F$102:AJ$102,LTA!F$103:AJ$103)</f>
        <v>145.13999999999999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751.30000000000007</v>
      </c>
      <c r="AB77" s="117">
        <f>-STOA!N77</f>
        <v>0</v>
      </c>
      <c r="AC77">
        <f t="shared" si="3"/>
        <v>21.525543075017772</v>
      </c>
      <c r="AD77">
        <f t="shared" si="4"/>
        <v>2394.4257253550782</v>
      </c>
      <c r="AE77">
        <f>'IDT-1'!B77</f>
        <v>21</v>
      </c>
      <c r="AF77" s="26"/>
      <c r="AG77">
        <f t="shared" si="5"/>
        <v>2415.4257253550782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-15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10.734518241347054</v>
      </c>
      <c r="F78">
        <f>GT_Spot!P78</f>
        <v>0</v>
      </c>
      <c r="G78">
        <f>PPCL_NG!P78</f>
        <v>33.950000000000003</v>
      </c>
      <c r="H78">
        <f>PPCL_Spot!P78</f>
        <v>42.13</v>
      </c>
      <c r="I78">
        <f>Bawana_NG!P78</f>
        <v>99.62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1140.9824683644324</v>
      </c>
      <c r="P78" s="77">
        <v>118.38451711374823</v>
      </c>
      <c r="Q78" s="77">
        <v>38.369999999999997</v>
      </c>
      <c r="R78" s="80">
        <v>0</v>
      </c>
      <c r="S78" s="80">
        <v>0</v>
      </c>
      <c r="T78" s="78">
        <f>SUMPRODUCT(LTA!F78:AJ78,LTA!F$101:AJ$101,LTA!F$103:AJ$103)</f>
        <v>14.620000000000001</v>
      </c>
      <c r="U78" s="78">
        <f>SUMPRODUCT(LTA!F78:AJ78,LTA!F$102:AJ$102,LTA!F$103:AJ$103)</f>
        <v>130.47999999999999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750.6</v>
      </c>
      <c r="AB78" s="117">
        <f>-STOA!N78</f>
        <v>0</v>
      </c>
      <c r="AC78">
        <f t="shared" si="3"/>
        <v>21.049406762998188</v>
      </c>
      <c r="AD78">
        <f t="shared" si="4"/>
        <v>2346.8220969565291</v>
      </c>
      <c r="AE78">
        <f>'IDT-1'!B78</f>
        <v>0</v>
      </c>
      <c r="AF78" s="26"/>
      <c r="AG78">
        <f t="shared" si="5"/>
        <v>2346.8220969565291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-12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10.734518241347054</v>
      </c>
      <c r="F79">
        <f>GT_Spot!P79</f>
        <v>0</v>
      </c>
      <c r="G79">
        <f>PPCL_NG!P79</f>
        <v>33.950000000000003</v>
      </c>
      <c r="H79">
        <f>PPCL_Spot!P79</f>
        <v>42.13</v>
      </c>
      <c r="I79">
        <f>Bawana_NG!P79</f>
        <v>98.966310118559377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1110.5550418557482</v>
      </c>
      <c r="P79" s="77">
        <v>118.38451711374823</v>
      </c>
      <c r="Q79" s="77">
        <v>38.369999999999997</v>
      </c>
      <c r="R79" s="80">
        <v>0</v>
      </c>
      <c r="S79" s="80">
        <v>0</v>
      </c>
      <c r="T79" s="78">
        <f>SUMPRODUCT(LTA!F79:AJ79,LTA!F$101:AJ$101,LTA!F$103:AJ$103)</f>
        <v>7.48</v>
      </c>
      <c r="U79" s="78">
        <f>SUMPRODUCT(LTA!F79:AJ79,LTA!F$102:AJ$102,LTA!F$103:AJ$103)</f>
        <v>129.37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749.2</v>
      </c>
      <c r="AB79" s="117">
        <f>-STOA!N79</f>
        <v>0</v>
      </c>
      <c r="AC79">
        <f t="shared" si="3"/>
        <v>20.750101268062913</v>
      </c>
      <c r="AD79">
        <f t="shared" si="4"/>
        <v>2299.7302860613404</v>
      </c>
      <c r="AE79">
        <f>'IDT-1'!B79</f>
        <v>0</v>
      </c>
      <c r="AF79" s="26"/>
      <c r="AG79">
        <f t="shared" si="5"/>
        <v>2299.7302860613404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-18.66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10.734518241347054</v>
      </c>
      <c r="F80">
        <f>GT_Spot!P80</f>
        <v>0</v>
      </c>
      <c r="G80">
        <f>PPCL_NG!P80</f>
        <v>33.950000000000003</v>
      </c>
      <c r="H80">
        <f>PPCL_Spot!P80</f>
        <v>42.13</v>
      </c>
      <c r="I80">
        <f>Bawana_NG!P80</f>
        <v>99.619999999999976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1142.9525019081684</v>
      </c>
      <c r="P80" s="77">
        <v>118.38451711374823</v>
      </c>
      <c r="Q80" s="77">
        <v>38.369999999999997</v>
      </c>
      <c r="R80" s="80">
        <v>0</v>
      </c>
      <c r="S80" s="80">
        <v>0</v>
      </c>
      <c r="T80" s="78">
        <f>SUMPRODUCT(LTA!F80:AJ80,LTA!F$101:AJ$101,LTA!F$103:AJ$103)</f>
        <v>2.83</v>
      </c>
      <c r="U80" s="78">
        <f>SUMPRODUCT(LTA!F80:AJ80,LTA!F$102:AJ$102,LTA!F$103:AJ$103)</f>
        <v>128.69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748.50000000000011</v>
      </c>
      <c r="AB80" s="117">
        <f>-STOA!N80</f>
        <v>0</v>
      </c>
      <c r="AC80">
        <f t="shared" si="3"/>
        <v>21.266127904026487</v>
      </c>
      <c r="AD80">
        <f t="shared" si="4"/>
        <v>2294.895409359237</v>
      </c>
      <c r="AE80">
        <f>'IDT-1'!B80</f>
        <v>0</v>
      </c>
      <c r="AF80" s="26"/>
      <c r="AG80">
        <f t="shared" si="5"/>
        <v>2294.895409359237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-50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10.734518241347054</v>
      </c>
      <c r="F81">
        <f>GT_Spot!P81</f>
        <v>0</v>
      </c>
      <c r="G81">
        <f>PPCL_NG!P81</f>
        <v>33.950000000000003</v>
      </c>
      <c r="H81">
        <f>PPCL_Spot!P81</f>
        <v>42.13</v>
      </c>
      <c r="I81">
        <f>Bawana_NG!P81</f>
        <v>99.619999999999976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1194.2830253969969</v>
      </c>
      <c r="P81" s="77">
        <v>118.38451711374823</v>
      </c>
      <c r="Q81" s="77">
        <v>38.369999999999997</v>
      </c>
      <c r="R81" s="80">
        <v>0</v>
      </c>
      <c r="S81" s="80">
        <v>0</v>
      </c>
      <c r="T81" s="78">
        <f>SUMPRODUCT(LTA!F81:AJ81,LTA!F$101:AJ$101,LTA!F$103:AJ$103)</f>
        <v>0.17</v>
      </c>
      <c r="U81" s="78">
        <f>SUMPRODUCT(LTA!F81:AJ81,LTA!F$102:AJ$102,LTA!F$103:AJ$103)</f>
        <v>126.93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747.80000000000007</v>
      </c>
      <c r="AB81" s="117">
        <f>-STOA!N81</f>
        <v>0</v>
      </c>
      <c r="AC81">
        <f t="shared" si="3"/>
        <v>21.583999235506223</v>
      </c>
      <c r="AD81">
        <f t="shared" si="4"/>
        <v>2350.7880615165859</v>
      </c>
      <c r="AE81">
        <f>'IDT-1'!B81</f>
        <v>0</v>
      </c>
      <c r="AF81" s="26"/>
      <c r="AG81">
        <f t="shared" si="5"/>
        <v>2350.7880615165859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-40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10.734518241347054</v>
      </c>
      <c r="F82">
        <f>GT_Spot!P82</f>
        <v>0</v>
      </c>
      <c r="G82">
        <f>PPCL_NG!P82</f>
        <v>33.950000000000003</v>
      </c>
      <c r="H82">
        <f>PPCL_Spot!P82</f>
        <v>42.13</v>
      </c>
      <c r="I82">
        <f>Bawana_NG!P82</f>
        <v>99.619999999999976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1202.0315751411651</v>
      </c>
      <c r="P82" s="77">
        <v>118.38451711374823</v>
      </c>
      <c r="Q82" s="77">
        <v>38.369999999999997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126.25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747.80000000000007</v>
      </c>
      <c r="AB82" s="117">
        <f>-STOA!N82</f>
        <v>0</v>
      </c>
      <c r="AC82">
        <f t="shared" si="3"/>
        <v>21.289581372367092</v>
      </c>
      <c r="AD82">
        <f t="shared" si="4"/>
        <v>2397.9810291238932</v>
      </c>
      <c r="AE82">
        <f>'IDT-1'!B82</f>
        <v>0</v>
      </c>
      <c r="AF82" s="26"/>
      <c r="AG82">
        <f t="shared" si="5"/>
        <v>2397.9810291238932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10.734518241347054</v>
      </c>
      <c r="F83">
        <f>GT_Spot!P83</f>
        <v>0</v>
      </c>
      <c r="G83">
        <f>PPCL_NG!P83</f>
        <v>33.950000000000003</v>
      </c>
      <c r="H83">
        <f>PPCL_Spot!P83</f>
        <v>42.13</v>
      </c>
      <c r="I83">
        <f>Bawana_NG!P83</f>
        <v>99.62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1225.0576367798676</v>
      </c>
      <c r="P83" s="77">
        <v>118.38451711374823</v>
      </c>
      <c r="Q83" s="77">
        <v>38.369999999999997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124.49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501.64000000000004</v>
      </c>
      <c r="AB83" s="117">
        <f>-STOA!N83</f>
        <v>0</v>
      </c>
      <c r="AC83">
        <f t="shared" si="3"/>
        <v>20.653834714787674</v>
      </c>
      <c r="AD83">
        <f t="shared" si="4"/>
        <v>2326.3728374201755</v>
      </c>
      <c r="AE83">
        <f>'IDT-1'!B83</f>
        <v>0</v>
      </c>
      <c r="AF83" s="26"/>
      <c r="AG83">
        <f t="shared" si="5"/>
        <v>2401.3728374201755</v>
      </c>
      <c r="AI83" s="75">
        <f>PXIL!H83</f>
        <v>0</v>
      </c>
      <c r="AJ83" s="75">
        <f>PXIL!N83</f>
        <v>0</v>
      </c>
      <c r="AK83" s="75">
        <f>RTM_IEX!H83</f>
        <v>152.65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75</v>
      </c>
      <c r="AU83">
        <v>81</v>
      </c>
    </row>
    <row r="84" spans="1:47">
      <c r="A84" t="s">
        <v>126</v>
      </c>
      <c r="E84">
        <f>GT_NG!P84</f>
        <v>8.0086981903093992</v>
      </c>
      <c r="F84">
        <f>GT_Spot!P84</f>
        <v>0</v>
      </c>
      <c r="G84">
        <f>PPCL_NG!P84</f>
        <v>33.950000000000003</v>
      </c>
      <c r="H84">
        <f>PPCL_Spot!P84</f>
        <v>41.35</v>
      </c>
      <c r="I84">
        <f>Bawana_NG!P84</f>
        <v>99.62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1225.0576367798676</v>
      </c>
      <c r="P84" s="77">
        <v>118.38451711374823</v>
      </c>
      <c r="Q84" s="77">
        <v>38.369999999999997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123.07000000000001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501.64000000000004</v>
      </c>
      <c r="AB84" s="117">
        <f>-STOA!N84</f>
        <v>0</v>
      </c>
      <c r="AC84">
        <f t="shared" si="3"/>
        <v>20.753223498338542</v>
      </c>
      <c r="AD84">
        <f t="shared" si="4"/>
        <v>2337.5676285855861</v>
      </c>
      <c r="AE84">
        <f>'IDT-1'!B84</f>
        <v>0</v>
      </c>
      <c r="AF84" s="26"/>
      <c r="AG84">
        <f t="shared" si="5"/>
        <v>2412.5676285855861</v>
      </c>
      <c r="AI84" s="75">
        <f>PXIL!H84</f>
        <v>0</v>
      </c>
      <c r="AJ84" s="75">
        <f>PXIL!N84</f>
        <v>0</v>
      </c>
      <c r="AK84" s="75">
        <f>RTM_IEX!H84</f>
        <v>168.87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75</v>
      </c>
      <c r="AU84">
        <v>82</v>
      </c>
    </row>
    <row r="85" spans="1:47">
      <c r="A85" t="s">
        <v>127</v>
      </c>
      <c r="E85">
        <f>GT_NG!P85</f>
        <v>8.0086981903093992</v>
      </c>
      <c r="F85">
        <f>GT_Spot!P85</f>
        <v>0</v>
      </c>
      <c r="G85">
        <f>PPCL_NG!P85</f>
        <v>33.950000000000003</v>
      </c>
      <c r="H85">
        <f>PPCL_Spot!P85</f>
        <v>41.35</v>
      </c>
      <c r="I85">
        <f>Bawana_NG!P85</f>
        <v>99.61999999999999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1233.2945609452604</v>
      </c>
      <c r="P85" s="77">
        <v>118.38451711374823</v>
      </c>
      <c r="Q85" s="77">
        <v>38.369999999999997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122.79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501.64000000000004</v>
      </c>
      <c r="AB85" s="117">
        <f>-STOA!N85</f>
        <v>0</v>
      </c>
      <c r="AC85">
        <f t="shared" si="3"/>
        <v>19.967972430993999</v>
      </c>
      <c r="AD85">
        <f t="shared" si="4"/>
        <v>2249.1198038183238</v>
      </c>
      <c r="AE85">
        <f>'IDT-1'!B85</f>
        <v>50</v>
      </c>
      <c r="AF85" s="26"/>
      <c r="AG85">
        <f t="shared" si="5"/>
        <v>2374.1198038183238</v>
      </c>
      <c r="AI85" s="75">
        <f>PXIL!H85</f>
        <v>0</v>
      </c>
      <c r="AJ85" s="75">
        <f>PXIL!N85</f>
        <v>0</v>
      </c>
      <c r="AK85" s="75">
        <f>RTM_IEX!H85</f>
        <v>71.680000000000007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75</v>
      </c>
      <c r="AU85">
        <v>83</v>
      </c>
    </row>
    <row r="86" spans="1:47">
      <c r="A86" t="s">
        <v>128</v>
      </c>
      <c r="E86">
        <f>GT_NG!P86</f>
        <v>8.0086981903093992</v>
      </c>
      <c r="F86">
        <f>GT_Spot!P86</f>
        <v>0</v>
      </c>
      <c r="G86">
        <f>PPCL_NG!P86</f>
        <v>33.950000000000003</v>
      </c>
      <c r="H86">
        <f>PPCL_Spot!P86</f>
        <v>41.35</v>
      </c>
      <c r="I86">
        <f>Bawana_NG!P86</f>
        <v>99.62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1211.3847089695448</v>
      </c>
      <c r="P86" s="77">
        <v>118.38451711374823</v>
      </c>
      <c r="Q86" s="77">
        <v>38.369999999999997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122.50999999999999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501.64000000000004</v>
      </c>
      <c r="AB86" s="117">
        <f>-STOA!N86</f>
        <v>0</v>
      </c>
      <c r="AC86">
        <f t="shared" si="3"/>
        <v>19.6596217336077</v>
      </c>
      <c r="AD86">
        <f t="shared" si="4"/>
        <v>2214.3883025399946</v>
      </c>
      <c r="AE86">
        <f>'IDT-1'!B86</f>
        <v>126</v>
      </c>
      <c r="AF86" s="26"/>
      <c r="AG86">
        <f t="shared" si="5"/>
        <v>2415.3883025399946</v>
      </c>
      <c r="AI86" s="75">
        <f>PXIL!H86</f>
        <v>0</v>
      </c>
      <c r="AJ86" s="75">
        <f>PXIL!N86</f>
        <v>0</v>
      </c>
      <c r="AK86" s="75">
        <f>RTM_IEX!H86</f>
        <v>58.83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75</v>
      </c>
      <c r="AU86">
        <v>84</v>
      </c>
    </row>
    <row r="87" spans="1:47">
      <c r="A87" t="s">
        <v>129</v>
      </c>
      <c r="E87">
        <f>GT_NG!P87</f>
        <v>8.0086981903093992</v>
      </c>
      <c r="F87">
        <f>GT_Spot!P87</f>
        <v>0</v>
      </c>
      <c r="G87">
        <f>PPCL_NG!P87</f>
        <v>33.950000000000003</v>
      </c>
      <c r="H87">
        <f>PPCL_Spot!P87</f>
        <v>41.35</v>
      </c>
      <c r="I87">
        <f>Bawana_NG!P87</f>
        <v>99.61999999999999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1198.9263131439131</v>
      </c>
      <c r="P87" s="77">
        <v>118.38451711374823</v>
      </c>
      <c r="Q87" s="77">
        <v>38.369999999999997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121.33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519.85000000000014</v>
      </c>
      <c r="AB87" s="117">
        <f>-STOA!N87</f>
        <v>0</v>
      </c>
      <c r="AC87">
        <f t="shared" si="3"/>
        <v>19.612115850342143</v>
      </c>
      <c r="AD87">
        <f t="shared" si="4"/>
        <v>2209.0374125976286</v>
      </c>
      <c r="AE87">
        <f>'IDT-1'!B87</f>
        <v>207</v>
      </c>
      <c r="AF87" s="26"/>
      <c r="AG87">
        <f t="shared" si="5"/>
        <v>2491.0374125976286</v>
      </c>
      <c r="AI87" s="75">
        <f>PXIL!H87</f>
        <v>0</v>
      </c>
      <c r="AJ87" s="75">
        <f>PXIL!N87</f>
        <v>0</v>
      </c>
      <c r="AK87" s="75">
        <f>RTM_IEX!H87</f>
        <v>10.119999999999999</v>
      </c>
      <c r="AL87" s="75">
        <f>RTM_IEX!N87</f>
        <v>0</v>
      </c>
      <c r="AM87" s="75">
        <f>RTM_PXI!H87</f>
        <v>38.74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75</v>
      </c>
      <c r="AU87">
        <v>85</v>
      </c>
    </row>
    <row r="88" spans="1:47">
      <c r="A88" t="s">
        <v>130</v>
      </c>
      <c r="E88">
        <f>GT_NG!P88</f>
        <v>13.120986204872322</v>
      </c>
      <c r="F88">
        <f>GT_Spot!P88</f>
        <v>0</v>
      </c>
      <c r="G88">
        <f>PPCL_NG!P88</f>
        <v>33.950000000000003</v>
      </c>
      <c r="H88">
        <f>PPCL_Spot!P88</f>
        <v>42.437170855276314</v>
      </c>
      <c r="I88">
        <f>Bawana_NG!P88</f>
        <v>99.61999999999999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1198.9263131439131</v>
      </c>
      <c r="P88" s="77">
        <v>118.38451711374823</v>
      </c>
      <c r="Q88" s="77">
        <v>38.369999999999997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96.09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519.85000000000014</v>
      </c>
      <c r="AB88" s="117">
        <f>-STOA!N88</f>
        <v>0</v>
      </c>
      <c r="AC88">
        <f t="shared" si="3"/>
        <v>19.526487088396731</v>
      </c>
      <c r="AD88">
        <f t="shared" si="4"/>
        <v>2199.3925002294131</v>
      </c>
      <c r="AE88">
        <f>'IDT-1'!B88</f>
        <v>250</v>
      </c>
      <c r="AF88" s="26"/>
      <c r="AG88">
        <f t="shared" si="5"/>
        <v>2524.3925002294131</v>
      </c>
      <c r="AI88" s="75">
        <f>PXIL!H88</f>
        <v>0</v>
      </c>
      <c r="AJ88" s="75">
        <f>PXIL!N88</f>
        <v>0</v>
      </c>
      <c r="AK88" s="75">
        <f>RTM_IEX!H88</f>
        <v>19.43</v>
      </c>
      <c r="AL88" s="75">
        <f>RTM_IEX!N88</f>
        <v>0</v>
      </c>
      <c r="AM88" s="75">
        <f>RTM_PXI!H88</f>
        <v>38.74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75</v>
      </c>
      <c r="AU88">
        <v>86</v>
      </c>
    </row>
    <row r="89" spans="1:47">
      <c r="A89" t="s">
        <v>131</v>
      </c>
      <c r="E89">
        <f>GT_NG!P89</f>
        <v>13.120986204872322</v>
      </c>
      <c r="F89">
        <f>GT_Spot!P89</f>
        <v>0</v>
      </c>
      <c r="G89">
        <f>PPCL_NG!P89</f>
        <v>33.950000000000003</v>
      </c>
      <c r="H89">
        <f>PPCL_Spot!P89</f>
        <v>42.437170855276314</v>
      </c>
      <c r="I89">
        <f>Bawana_NG!P89</f>
        <v>99.61999999999999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1199.865519505513</v>
      </c>
      <c r="P89" s="77">
        <v>118.38451711374823</v>
      </c>
      <c r="Q89" s="77">
        <v>38.369999999999997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95.44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14.13</v>
      </c>
      <c r="Z89" s="75">
        <f>IEX!N89</f>
        <v>0</v>
      </c>
      <c r="AA89" s="117">
        <f>STOA!H89</f>
        <v>519.85000000000014</v>
      </c>
      <c r="AB89" s="117">
        <f>-STOA!N89</f>
        <v>0</v>
      </c>
      <c r="AC89">
        <f t="shared" si="3"/>
        <v>20.050168104378812</v>
      </c>
      <c r="AD89">
        <f t="shared" si="4"/>
        <v>2258.3780255750312</v>
      </c>
      <c r="AE89">
        <f>'IDT-1'!B89</f>
        <v>278.12200000000001</v>
      </c>
      <c r="AF89" s="26"/>
      <c r="AG89">
        <f t="shared" si="5"/>
        <v>2611.500025575031</v>
      </c>
      <c r="AI89" s="75">
        <f>PXIL!H89</f>
        <v>0</v>
      </c>
      <c r="AJ89" s="75">
        <f>PXIL!N89</f>
        <v>0</v>
      </c>
      <c r="AK89" s="75">
        <f>RTM_IEX!H89</f>
        <v>6.41</v>
      </c>
      <c r="AL89" s="75">
        <f>RTM_IEX!N89</f>
        <v>0</v>
      </c>
      <c r="AM89" s="75">
        <f>RTM_PXI!H89</f>
        <v>96.85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75</v>
      </c>
      <c r="AU89">
        <v>87</v>
      </c>
    </row>
    <row r="90" spans="1:47">
      <c r="A90" t="s">
        <v>132</v>
      </c>
      <c r="E90">
        <f>GT_NG!P90</f>
        <v>13.120986204872322</v>
      </c>
      <c r="F90">
        <f>GT_Spot!P90</f>
        <v>0</v>
      </c>
      <c r="G90">
        <f>PPCL_NG!P90</f>
        <v>33.950000000000003</v>
      </c>
      <c r="H90">
        <f>PPCL_Spot!P90</f>
        <v>42.437170855276314</v>
      </c>
      <c r="I90">
        <f>Bawana_NG!P90</f>
        <v>99.61999999999999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1199.865519505513</v>
      </c>
      <c r="P90" s="77">
        <v>118.38451711374823</v>
      </c>
      <c r="Q90" s="77">
        <v>38.369999999999997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94.77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10.39</v>
      </c>
      <c r="Z90" s="75">
        <f>IEX!N90</f>
        <v>0</v>
      </c>
      <c r="AA90" s="117">
        <f>STOA!H90</f>
        <v>519.85000000000014</v>
      </c>
      <c r="AB90" s="117">
        <f>-STOA!N90</f>
        <v>0</v>
      </c>
      <c r="AC90">
        <f t="shared" si="3"/>
        <v>21.276316104378807</v>
      </c>
      <c r="AD90">
        <f t="shared" si="4"/>
        <v>2396.486877575031</v>
      </c>
      <c r="AE90">
        <f>'IDT-1'!B90</f>
        <v>196.47200000000001</v>
      </c>
      <c r="AF90" s="26"/>
      <c r="AG90">
        <f t="shared" si="5"/>
        <v>2667.9588775750312</v>
      </c>
      <c r="AI90" s="75">
        <f>PXIL!H90</f>
        <v>0</v>
      </c>
      <c r="AJ90" s="75">
        <f>PXIL!N90</f>
        <v>0</v>
      </c>
      <c r="AK90" s="75">
        <f>RTM_IEX!H90</f>
        <v>101.73</v>
      </c>
      <c r="AL90" s="75">
        <f>RTM_IEX!N90</f>
        <v>0</v>
      </c>
      <c r="AM90" s="75">
        <f>RTM_PXI!H90</f>
        <v>145.27500000000001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75</v>
      </c>
      <c r="AU90">
        <v>88</v>
      </c>
    </row>
    <row r="91" spans="1:47">
      <c r="A91" t="s">
        <v>133</v>
      </c>
      <c r="E91">
        <f>GT_NG!P91</f>
        <v>13.120986204872322</v>
      </c>
      <c r="F91">
        <f>GT_Spot!P91</f>
        <v>0</v>
      </c>
      <c r="G91">
        <f>PPCL_NG!P91</f>
        <v>33.950000000000003</v>
      </c>
      <c r="H91">
        <f>PPCL_Spot!P91</f>
        <v>42.437170855276314</v>
      </c>
      <c r="I91">
        <f>Bawana_NG!P91</f>
        <v>97.676363771730649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1218.9027350377105</v>
      </c>
      <c r="P91" s="77">
        <v>118.38451711374823</v>
      </c>
      <c r="Q91" s="77">
        <v>38.369999999999997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93.86999999999999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1039.8499999999999</v>
      </c>
      <c r="AB91" s="117">
        <f>-STOA!N91</f>
        <v>0</v>
      </c>
      <c r="AC91">
        <f t="shared" si="3"/>
        <v>25.290643602253372</v>
      </c>
      <c r="AD91">
        <f t="shared" si="4"/>
        <v>2848.6461293810839</v>
      </c>
      <c r="AE91">
        <f>'IDT-1'!B91</f>
        <v>156.59100000000001</v>
      </c>
      <c r="AF91" s="26"/>
      <c r="AG91">
        <f t="shared" si="5"/>
        <v>3080.2371293810838</v>
      </c>
      <c r="AI91" s="75">
        <f>PXIL!H91</f>
        <v>0</v>
      </c>
      <c r="AJ91" s="75">
        <f>PXIL!N91</f>
        <v>0</v>
      </c>
      <c r="AK91" s="75">
        <f>RTM_IEX!H91</f>
        <v>32.1</v>
      </c>
      <c r="AL91" s="75">
        <f>RTM_IEX!N91</f>
        <v>0</v>
      </c>
      <c r="AM91" s="75">
        <f>RTM_PXI!H91</f>
        <v>145.27500000000001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75</v>
      </c>
      <c r="AU91">
        <v>89</v>
      </c>
    </row>
    <row r="92" spans="1:47">
      <c r="A92" t="s">
        <v>134</v>
      </c>
      <c r="E92">
        <f>GT_NG!P92</f>
        <v>13.120986204872322</v>
      </c>
      <c r="F92">
        <f>GT_Spot!P92</f>
        <v>0</v>
      </c>
      <c r="G92">
        <f>PPCL_NG!P92</f>
        <v>33.950000000000003</v>
      </c>
      <c r="H92">
        <f>PPCL_Spot!P92</f>
        <v>42.437170855276314</v>
      </c>
      <c r="I92">
        <f>Bawana_NG!P92</f>
        <v>99.61999999999999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1219.6440150727685</v>
      </c>
      <c r="P92" s="77">
        <v>118.38451711374823</v>
      </c>
      <c r="Q92" s="77">
        <v>38.369999999999997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93.77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13.68</v>
      </c>
      <c r="Z92" s="75">
        <f>IEX!N92</f>
        <v>0</v>
      </c>
      <c r="AA92" s="117">
        <f>STOA!H92</f>
        <v>1136.6899999999998</v>
      </c>
      <c r="AB92" s="117">
        <f>-STOA!N92</f>
        <v>0</v>
      </c>
      <c r="AC92">
        <f t="shared" si="3"/>
        <v>26.920534865370655</v>
      </c>
      <c r="AD92">
        <f t="shared" si="4"/>
        <v>3032.2311543812948</v>
      </c>
      <c r="AE92">
        <f>'IDT-1'!B92</f>
        <v>86.150999999999996</v>
      </c>
      <c r="AF92" s="26"/>
      <c r="AG92">
        <f t="shared" si="5"/>
        <v>3193.3821543812946</v>
      </c>
      <c r="AI92" s="75">
        <f>PXIL!H92</f>
        <v>0</v>
      </c>
      <c r="AJ92" s="75">
        <f>PXIL!N92</f>
        <v>0</v>
      </c>
      <c r="AK92" s="75">
        <f>RTM_IEX!H92</f>
        <v>104.21</v>
      </c>
      <c r="AL92" s="75">
        <f>RTM_IEX!N92</f>
        <v>0</v>
      </c>
      <c r="AM92" s="75">
        <f>RTM_PXI!H92</f>
        <v>145.27500000000001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75</v>
      </c>
      <c r="AU92">
        <v>90</v>
      </c>
    </row>
    <row r="93" spans="1:47">
      <c r="A93" t="s">
        <v>135</v>
      </c>
      <c r="E93">
        <f>GT_NG!P93</f>
        <v>13.120986204872322</v>
      </c>
      <c r="F93">
        <f>GT_Spot!P93</f>
        <v>0</v>
      </c>
      <c r="G93">
        <f>PPCL_NG!P93</f>
        <v>33.950000000000003</v>
      </c>
      <c r="H93">
        <f>PPCL_Spot!P93</f>
        <v>42.437170855276314</v>
      </c>
      <c r="I93">
        <f>Bawana_NG!P93</f>
        <v>116.86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1223.0653573230716</v>
      </c>
      <c r="P93" s="77">
        <v>118.38451711374823</v>
      </c>
      <c r="Q93" s="77">
        <v>38.369999999999997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89.860000000000014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22.36</v>
      </c>
      <c r="Z93" s="75">
        <f>IEX!N93</f>
        <v>0</v>
      </c>
      <c r="AA93" s="117">
        <f>STOA!H93</f>
        <v>1233.5399999999997</v>
      </c>
      <c r="AB93" s="117">
        <f>-STOA!N93</f>
        <v>0</v>
      </c>
      <c r="AC93">
        <f t="shared" si="3"/>
        <v>27.079562677173318</v>
      </c>
      <c r="AD93">
        <f t="shared" si="4"/>
        <v>3050.1434688197946</v>
      </c>
      <c r="AE93">
        <f>'IDT-1'!B93</f>
        <v>24.853000000000002</v>
      </c>
      <c r="AF93" s="26"/>
      <c r="AG93">
        <f t="shared" si="5"/>
        <v>3149.9964688197947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0</v>
      </c>
      <c r="AM93" s="75">
        <f>RTM_PXI!H93</f>
        <v>145.27500000000001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75</v>
      </c>
      <c r="AU93">
        <v>91</v>
      </c>
    </row>
    <row r="94" spans="1:47">
      <c r="A94" t="s">
        <v>136</v>
      </c>
      <c r="E94">
        <f>GT_NG!P94</f>
        <v>13.120986204872322</v>
      </c>
      <c r="F94">
        <f>GT_Spot!P94</f>
        <v>0</v>
      </c>
      <c r="G94">
        <f>PPCL_NG!P94</f>
        <v>33.950000000000003</v>
      </c>
      <c r="H94">
        <f>PPCL_Spot!P94</f>
        <v>42.437170855276314</v>
      </c>
      <c r="I94">
        <f>Bawana_NG!P94</f>
        <v>116.86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1223.0653573230716</v>
      </c>
      <c r="P94" s="77">
        <v>118.38451711374823</v>
      </c>
      <c r="Q94" s="77">
        <v>38.369999999999997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89.09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22.29</v>
      </c>
      <c r="Z94" s="75">
        <f>IEX!N94</f>
        <v>0</v>
      </c>
      <c r="AA94" s="117">
        <f>STOA!H94</f>
        <v>1281.9699999999998</v>
      </c>
      <c r="AB94" s="117">
        <f>-STOA!N94</f>
        <v>0</v>
      </c>
      <c r="AC94">
        <f t="shared" si="3"/>
        <v>27.498354677173321</v>
      </c>
      <c r="AD94">
        <f t="shared" si="4"/>
        <v>3097.3146768197948</v>
      </c>
      <c r="AE94">
        <f>'IDT-1'!B94</f>
        <v>7.5830000000000002</v>
      </c>
      <c r="AF94" s="26"/>
      <c r="AG94">
        <f t="shared" si="5"/>
        <v>3179.8976768197949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145.27500000000001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75</v>
      </c>
      <c r="AU94">
        <v>92</v>
      </c>
    </row>
    <row r="95" spans="1:47">
      <c r="A95" t="s">
        <v>137</v>
      </c>
      <c r="E95">
        <f>GT_NG!P95</f>
        <v>13.120986204872322</v>
      </c>
      <c r="F95">
        <f>GT_Spot!P95</f>
        <v>0</v>
      </c>
      <c r="G95">
        <f>PPCL_NG!P95</f>
        <v>33.950000000000003</v>
      </c>
      <c r="H95">
        <f>PPCL_Spot!P95</f>
        <v>42.437170855276314</v>
      </c>
      <c r="I95">
        <f>Bawana_NG!P95</f>
        <v>117.23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1205.8048212752535</v>
      </c>
      <c r="P95" s="77">
        <v>118.38451711374823</v>
      </c>
      <c r="Q95" s="77">
        <v>38.369999999999997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88.419999999999987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6.33</v>
      </c>
      <c r="Z95" s="75">
        <f>IEX!N95</f>
        <v>0</v>
      </c>
      <c r="AA95" s="117">
        <f>STOA!H95</f>
        <v>1353.1299999999997</v>
      </c>
      <c r="AB95" s="117">
        <f>-STOA!N95</f>
        <v>0</v>
      </c>
      <c r="AC95">
        <f t="shared" si="3"/>
        <v>27.616537262615957</v>
      </c>
      <c r="AD95">
        <f t="shared" si="4"/>
        <v>2869.5609581865338</v>
      </c>
      <c r="AE95">
        <f>'IDT-1'!B95</f>
        <v>0</v>
      </c>
      <c r="AF95" s="26"/>
      <c r="AG95">
        <f t="shared" si="5"/>
        <v>2944.5609581865338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-120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75</v>
      </c>
      <c r="AU95">
        <v>93</v>
      </c>
    </row>
    <row r="96" spans="1:47">
      <c r="A96" t="s">
        <v>138</v>
      </c>
      <c r="E96">
        <f>GT_NG!P96</f>
        <v>13.120986204872322</v>
      </c>
      <c r="F96">
        <f>GT_Spot!P96</f>
        <v>0</v>
      </c>
      <c r="G96">
        <f>PPCL_NG!P96</f>
        <v>33.950000000000003</v>
      </c>
      <c r="H96">
        <f>PPCL_Spot!P96</f>
        <v>42.437170855276314</v>
      </c>
      <c r="I96">
        <f>Bawana_NG!P96</f>
        <v>117.23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1205.8048212752535</v>
      </c>
      <c r="P96" s="77">
        <v>118.38451711374823</v>
      </c>
      <c r="Q96" s="77">
        <v>38.369999999999997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84.839999999999989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7.86</v>
      </c>
      <c r="Z96" s="75">
        <f>IEX!N96</f>
        <v>0</v>
      </c>
      <c r="AA96" s="117">
        <f>STOA!H96</f>
        <v>1353.1299999999997</v>
      </c>
      <c r="AB96" s="117">
        <f>-STOA!N96</f>
        <v>0</v>
      </c>
      <c r="AC96">
        <f t="shared" si="3"/>
        <v>27.420934712172048</v>
      </c>
      <c r="AD96">
        <f t="shared" si="4"/>
        <v>2887.7065607369777</v>
      </c>
      <c r="AE96">
        <f>'IDT-1'!B96</f>
        <v>0</v>
      </c>
      <c r="AF96" s="26"/>
      <c r="AG96">
        <f t="shared" si="5"/>
        <v>2962.7065607369777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-100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75</v>
      </c>
      <c r="AU96">
        <v>94</v>
      </c>
    </row>
    <row r="97" spans="1:47">
      <c r="A97" t="s">
        <v>139</v>
      </c>
      <c r="E97">
        <f>GT_NG!P97</f>
        <v>13.120986204872322</v>
      </c>
      <c r="F97">
        <f>GT_Spot!P97</f>
        <v>0</v>
      </c>
      <c r="G97">
        <f>PPCL_NG!P97</f>
        <v>33.950000000000003</v>
      </c>
      <c r="H97">
        <f>PPCL_Spot!P97</f>
        <v>42.437170855276314</v>
      </c>
      <c r="I97">
        <f>Bawana_NG!P97</f>
        <v>97.996350500875138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1204.4973544383283</v>
      </c>
      <c r="P97" s="77">
        <v>118.38451711374823</v>
      </c>
      <c r="Q97" s="77">
        <v>38.369999999999997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83.88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7.2</v>
      </c>
      <c r="Z97" s="75">
        <f>IEX!N97</f>
        <v>0</v>
      </c>
      <c r="AA97" s="117">
        <f>STOA!H97</f>
        <v>1353.1299999999997</v>
      </c>
      <c r="AB97" s="117">
        <f>-STOA!N97</f>
        <v>0</v>
      </c>
      <c r="AC97">
        <f t="shared" si="3"/>
        <v>26.782010512305046</v>
      </c>
      <c r="AD97">
        <f t="shared" si="4"/>
        <v>2916.1843686007946</v>
      </c>
      <c r="AE97">
        <f>'IDT-1'!B97</f>
        <v>0</v>
      </c>
      <c r="AF97" s="26"/>
      <c r="AG97">
        <f t="shared" si="5"/>
        <v>2991.1843686007946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-50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75</v>
      </c>
      <c r="AU97">
        <v>95</v>
      </c>
    </row>
    <row r="98" spans="1:47">
      <c r="A98" t="s">
        <v>140</v>
      </c>
      <c r="E98">
        <f>GT_NG!P98</f>
        <v>13.120986204872322</v>
      </c>
      <c r="F98">
        <f>GT_Spot!P98</f>
        <v>0</v>
      </c>
      <c r="G98">
        <f>PPCL_NG!P98</f>
        <v>33.950000000000003</v>
      </c>
      <c r="H98">
        <f>PPCL_Spot!P98</f>
        <v>42.437170855276314</v>
      </c>
      <c r="I98">
        <f>Bawana_NG!P98</f>
        <v>99.61999999999999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1203.987073514086</v>
      </c>
      <c r="P98" s="77">
        <v>118.38451711374823</v>
      </c>
      <c r="Q98" s="77">
        <v>38.369999999999997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82.98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3.21</v>
      </c>
      <c r="Z98" s="75">
        <f>IEX!N98</f>
        <v>0</v>
      </c>
      <c r="AA98" s="117">
        <f>STOA!H98</f>
        <v>1353.1299999999997</v>
      </c>
      <c r="AB98" s="117">
        <f>-STOA!N98</f>
        <v>0</v>
      </c>
      <c r="AC98">
        <f t="shared" si="3"/>
        <v>26.659994880542055</v>
      </c>
      <c r="AD98">
        <f t="shared" si="4"/>
        <v>2922.5297528074402</v>
      </c>
      <c r="AE98">
        <f>'IDT-1'!B98</f>
        <v>0</v>
      </c>
      <c r="AF98" s="26"/>
      <c r="AG98">
        <f t="shared" si="5"/>
        <v>2997.5297528074402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-40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75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0.27317478060667705</v>
      </c>
      <c r="F99">
        <f t="shared" si="6"/>
        <v>0</v>
      </c>
      <c r="G99">
        <f t="shared" si="6"/>
        <v>0.81479999999999886</v>
      </c>
      <c r="H99">
        <f t="shared" si="6"/>
        <v>1.0031991040056858</v>
      </c>
      <c r="I99">
        <f t="shared" si="6"/>
        <v>2.2579733828167079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25.493345054812238</v>
      </c>
      <c r="P99" s="77">
        <f t="shared" si="6"/>
        <v>2.4219991452953411</v>
      </c>
      <c r="Q99" s="77">
        <f t="shared" si="6"/>
        <v>0.87061499999999803</v>
      </c>
      <c r="R99" s="80">
        <f t="shared" si="6"/>
        <v>0.40846843859091514</v>
      </c>
      <c r="S99" s="80">
        <f t="shared" si="6"/>
        <v>0</v>
      </c>
      <c r="T99" s="78">
        <f t="shared" si="6"/>
        <v>2.5829525000000002</v>
      </c>
      <c r="U99" s="78">
        <f t="shared" si="6"/>
        <v>2.4585100000000009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0.37561500000000003</v>
      </c>
      <c r="Z99" s="75">
        <f t="shared" si="6"/>
        <v>0</v>
      </c>
      <c r="AA99" s="117">
        <f t="shared" si="6"/>
        <v>20.789432500000011</v>
      </c>
      <c r="AB99" s="117">
        <f t="shared" si="6"/>
        <v>0</v>
      </c>
      <c r="AC99">
        <f t="shared" si="6"/>
        <v>0.54264444483736107</v>
      </c>
      <c r="AD99">
        <f t="shared" si="6"/>
        <v>59.659706711290227</v>
      </c>
      <c r="AE99">
        <f t="shared" si="6"/>
        <v>1.3009242499999998</v>
      </c>
      <c r="AG99">
        <f t="shared" si="6"/>
        <v>61.260630961290218</v>
      </c>
      <c r="AI99">
        <f t="shared" si="6"/>
        <v>0</v>
      </c>
      <c r="AJ99">
        <f t="shared" si="6"/>
        <v>0</v>
      </c>
      <c r="AK99">
        <f t="shared" si="6"/>
        <v>0.9547549999999998</v>
      </c>
      <c r="AL99">
        <f t="shared" si="6"/>
        <v>-0.72766500000000001</v>
      </c>
      <c r="AM99">
        <f t="shared" si="6"/>
        <v>0.22517624999999999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0.3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0.52500000000000002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-0.22500000000000001</v>
      </c>
      <c r="AU102" s="70" t="s">
        <v>445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44728</v>
      </c>
      <c r="B1" s="224"/>
      <c r="C1" s="224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339</v>
      </c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6" t="s">
        <v>335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384</v>
      </c>
      <c r="AJ1" s="223" t="s">
        <v>412</v>
      </c>
      <c r="AK1" s="223" t="s">
        <v>386</v>
      </c>
      <c r="AL1" s="223" t="s">
        <v>387</v>
      </c>
      <c r="AM1" s="223" t="s">
        <v>388</v>
      </c>
      <c r="AN1" s="223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24"/>
      <c r="C2" s="224"/>
      <c r="D2" s="216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79"/>
      <c r="T2" s="82" t="s">
        <v>315</v>
      </c>
      <c r="U2" s="226"/>
      <c r="V2" s="107" t="s">
        <v>304</v>
      </c>
      <c r="W2" s="107" t="s">
        <v>304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GT_NG!Q3</f>
        <v>14.244532533164879</v>
      </c>
      <c r="F3">
        <f>GT_Spot!Q3</f>
        <v>0</v>
      </c>
      <c r="G3">
        <f>PPCL_NG!Q3</f>
        <v>19.28</v>
      </c>
      <c r="H3">
        <f>PPCL_Spot!Q3</f>
        <v>25</v>
      </c>
      <c r="I3">
        <f>Bawana_NG!Q3</f>
        <v>49.92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853.76501037868923</v>
      </c>
      <c r="P3" s="77">
        <v>34.227388019839751</v>
      </c>
      <c r="Q3" s="77">
        <v>22.19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131.69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14.22</v>
      </c>
      <c r="Z3" s="75">
        <f>IEX!O3</f>
        <v>0</v>
      </c>
      <c r="AA3" s="117">
        <f>STOA!I3</f>
        <v>416.65999999999997</v>
      </c>
      <c r="AB3" s="117">
        <f>-STOA!O3</f>
        <v>0</v>
      </c>
      <c r="AC3">
        <f>SUMIF(B3:AB3,"&gt;0")*$AC$2-SUMIF(B3:AB3,"&lt;0")*($AC$2/(1-$AC$2))+SUMIF(AI3:AR3,"&gt;0")*$AC$2-SUMIF(AI3:AR3,"&lt;0")*($AC$2/(1-$AC$2))</f>
        <v>14.505276992198906</v>
      </c>
      <c r="AD3">
        <f>SUM(B3:AB3,AI3:AR3)-AC3</f>
        <v>1633.8216539394948</v>
      </c>
      <c r="AE3">
        <f>'IDT-1'!C3</f>
        <v>0</v>
      </c>
      <c r="AF3" s="26"/>
      <c r="AG3">
        <f>SUM(AD3:AF3)</f>
        <v>1633.8216539394948</v>
      </c>
      <c r="AI3" s="75">
        <f>PXIL!I3</f>
        <v>0</v>
      </c>
      <c r="AJ3" s="75">
        <f>PXIL!O3</f>
        <v>0</v>
      </c>
      <c r="AK3" s="75">
        <f>RTM_IEX!I3</f>
        <v>63.44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3.69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13.983449147188882</v>
      </c>
      <c r="F4">
        <f>GT_Spot!Q4</f>
        <v>0</v>
      </c>
      <c r="G4">
        <f>PPCL_NG!Q4</f>
        <v>19.28</v>
      </c>
      <c r="H4">
        <f>PPCL_Spot!Q4</f>
        <v>25</v>
      </c>
      <c r="I4">
        <f>Bawana_NG!Q4</f>
        <v>49.92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853.7667336664648</v>
      </c>
      <c r="P4" s="77">
        <v>34.227388019839751</v>
      </c>
      <c r="Q4" s="77">
        <v>22.19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131.67000000000002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10.5</v>
      </c>
      <c r="Z4" s="75">
        <f>IEX!O4</f>
        <v>0</v>
      </c>
      <c r="AA4" s="117">
        <f>STOA!I4</f>
        <v>416.65999999999997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14.482754623334744</v>
      </c>
      <c r="AD4">
        <f t="shared" ref="AD4:AD67" si="1">SUM(B4:AB4,AI4:AR4)-AC4</f>
        <v>1631.2848162101586</v>
      </c>
      <c r="AE4">
        <f>'IDT-1'!C4</f>
        <v>0</v>
      </c>
      <c r="AF4" s="26"/>
      <c r="AG4">
        <f t="shared" ref="AG4:AG67" si="2">SUM(AD4:AF4)</f>
        <v>1631.2848162101586</v>
      </c>
      <c r="AI4" s="75">
        <f>PXIL!I4</f>
        <v>0</v>
      </c>
      <c r="AJ4" s="75">
        <f>PXIL!O4</f>
        <v>0</v>
      </c>
      <c r="AK4" s="75">
        <f>RTM_IEX!I4</f>
        <v>65.95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2.62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13.983449147188882</v>
      </c>
      <c r="F5">
        <f>GT_Spot!Q5</f>
        <v>0</v>
      </c>
      <c r="G5">
        <f>PPCL_NG!Q5</f>
        <v>19.28</v>
      </c>
      <c r="H5">
        <f>PPCL_Spot!Q5</f>
        <v>25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852.67259190191123</v>
      </c>
      <c r="P5" s="77">
        <v>34.227388019839751</v>
      </c>
      <c r="Q5" s="77">
        <v>22.19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131.66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2.17</v>
      </c>
      <c r="Z5" s="75">
        <f>IEX!O5</f>
        <v>0</v>
      </c>
      <c r="AA5" s="117">
        <f>STOA!I5</f>
        <v>416.65999999999997</v>
      </c>
      <c r="AB5" s="117">
        <f>-STOA!O5</f>
        <v>0</v>
      </c>
      <c r="AC5">
        <f t="shared" si="0"/>
        <v>14.141806175806671</v>
      </c>
      <c r="AD5">
        <f t="shared" si="1"/>
        <v>1592.881622893133</v>
      </c>
      <c r="AE5">
        <f>'IDT-1'!C5</f>
        <v>0</v>
      </c>
      <c r="AF5" s="26"/>
      <c r="AG5">
        <f t="shared" si="2"/>
        <v>1592.881622893133</v>
      </c>
      <c r="AI5" s="75">
        <f>PXIL!I5</f>
        <v>0</v>
      </c>
      <c r="AJ5" s="75">
        <f>PXIL!O5</f>
        <v>0</v>
      </c>
      <c r="AK5" s="75">
        <f>RTM_IEX!I5</f>
        <v>38.74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0.52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13.983449147188882</v>
      </c>
      <c r="F6">
        <f>GT_Spot!Q6</f>
        <v>0</v>
      </c>
      <c r="G6">
        <f>PPCL_NG!Q6</f>
        <v>19.28</v>
      </c>
      <c r="H6">
        <f>PPCL_Spot!Q6</f>
        <v>25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852.67309577246488</v>
      </c>
      <c r="P6" s="77">
        <v>34.227388019839751</v>
      </c>
      <c r="Q6" s="77">
        <v>22.19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131.61000000000001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416.65999999999997</v>
      </c>
      <c r="AB6" s="117">
        <f>-STOA!O6</f>
        <v>0</v>
      </c>
      <c r="AC6">
        <f t="shared" si="0"/>
        <v>14.117698609867544</v>
      </c>
      <c r="AD6">
        <f t="shared" si="1"/>
        <v>1590.1662343296259</v>
      </c>
      <c r="AE6">
        <f>'IDT-1'!C6</f>
        <v>0</v>
      </c>
      <c r="AF6" s="26"/>
      <c r="AG6">
        <f t="shared" si="2"/>
        <v>1590.1662343296259</v>
      </c>
      <c r="AI6" s="75">
        <f>PXIL!I6</f>
        <v>0</v>
      </c>
      <c r="AJ6" s="75">
        <f>PXIL!O6</f>
        <v>0</v>
      </c>
      <c r="AK6" s="75">
        <f>RTM_IEX!I6</f>
        <v>38.74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6.1917564996829428</v>
      </c>
      <c r="F7">
        <f>GT_Spot!Q7</f>
        <v>0</v>
      </c>
      <c r="G7">
        <f>PPCL_NG!Q7</f>
        <v>19.28</v>
      </c>
      <c r="H7">
        <f>PPCL_Spot!Q7</f>
        <v>25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851.31371628497743</v>
      </c>
      <c r="P7" s="77">
        <v>34.227388019839751</v>
      </c>
      <c r="Q7" s="77">
        <v>22.19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131.26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32.630000000000003</v>
      </c>
      <c r="Z7" s="75">
        <f>IEX!O7</f>
        <v>0</v>
      </c>
      <c r="AA7" s="117">
        <f>STOA!I7</f>
        <v>339.17999999999995</v>
      </c>
      <c r="AB7" s="117">
        <f>-STOA!O7</f>
        <v>0</v>
      </c>
      <c r="AC7">
        <f t="shared" si="0"/>
        <v>13.782761175079601</v>
      </c>
      <c r="AD7">
        <f t="shared" si="1"/>
        <v>1552.4400996294203</v>
      </c>
      <c r="AE7">
        <f>'IDT-1'!C7</f>
        <v>0</v>
      </c>
      <c r="AF7" s="26"/>
      <c r="AG7">
        <f t="shared" si="2"/>
        <v>1552.4400996294203</v>
      </c>
      <c r="AI7" s="75">
        <f>PXIL!I7</f>
        <v>0</v>
      </c>
      <c r="AJ7" s="75">
        <f>PXIL!O7</f>
        <v>0</v>
      </c>
      <c r="AK7" s="75">
        <f>RTM_IEX!I7</f>
        <v>48.43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6.6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6.1917564996829428</v>
      </c>
      <c r="F8">
        <f>GT_Spot!Q8</f>
        <v>0</v>
      </c>
      <c r="G8">
        <f>PPCL_NG!Q8</f>
        <v>19.28</v>
      </c>
      <c r="H8">
        <f>PPCL_Spot!Q8</f>
        <v>25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847.71669175438012</v>
      </c>
      <c r="P8" s="77">
        <v>34.227388019839751</v>
      </c>
      <c r="Q8" s="77">
        <v>22.19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130.99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25.38</v>
      </c>
      <c r="Z8" s="75">
        <f>IEX!O8</f>
        <v>0</v>
      </c>
      <c r="AA8" s="117">
        <f>STOA!I8</f>
        <v>339.17999999999995</v>
      </c>
      <c r="AB8" s="117">
        <f>-STOA!O8</f>
        <v>0</v>
      </c>
      <c r="AC8">
        <f t="shared" si="0"/>
        <v>13.756827359210346</v>
      </c>
      <c r="AD8">
        <f t="shared" si="1"/>
        <v>1549.5190089146924</v>
      </c>
      <c r="AE8">
        <f>'IDT-1'!C8</f>
        <v>0</v>
      </c>
      <c r="AF8" s="26"/>
      <c r="AG8">
        <f t="shared" si="2"/>
        <v>1549.5190089146924</v>
      </c>
      <c r="AI8" s="75">
        <f>PXIL!I8</f>
        <v>0</v>
      </c>
      <c r="AJ8" s="75">
        <f>PXIL!O8</f>
        <v>0</v>
      </c>
      <c r="AK8" s="75">
        <f>RTM_IEX!I8</f>
        <v>58.11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5.09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6.5420405654578984</v>
      </c>
      <c r="F9">
        <f>GT_Spot!Q9</f>
        <v>0</v>
      </c>
      <c r="G9">
        <f>PPCL_NG!Q9</f>
        <v>19.28</v>
      </c>
      <c r="H9">
        <f>PPCL_Spot!Q9</f>
        <v>25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845.05485963838021</v>
      </c>
      <c r="P9" s="77">
        <v>34.227388019839751</v>
      </c>
      <c r="Q9" s="77">
        <v>22.19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130.86000000000001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7.97</v>
      </c>
      <c r="Z9" s="75">
        <f>IEX!O9</f>
        <v>0</v>
      </c>
      <c r="AA9" s="117">
        <f>STOA!I9</f>
        <v>339.17999999999995</v>
      </c>
      <c r="AB9" s="117">
        <f>-STOA!O9</f>
        <v>0</v>
      </c>
      <c r="AC9">
        <f t="shared" si="0"/>
        <v>13.039613736368366</v>
      </c>
      <c r="AD9">
        <f t="shared" si="1"/>
        <v>1468.7346744873093</v>
      </c>
      <c r="AE9">
        <f>'IDT-1'!C9</f>
        <v>5.74</v>
      </c>
      <c r="AF9" s="26"/>
      <c r="AG9">
        <f t="shared" si="2"/>
        <v>1474.4746744873094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1.55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6.5420405654578984</v>
      </c>
      <c r="F10">
        <f>GT_Spot!Q10</f>
        <v>0</v>
      </c>
      <c r="G10">
        <f>PPCL_NG!Q10</f>
        <v>19.28</v>
      </c>
      <c r="H10">
        <f>PPCL_Spot!Q10</f>
        <v>25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843.30580674838018</v>
      </c>
      <c r="P10" s="77">
        <v>34.227388019839751</v>
      </c>
      <c r="Q10" s="77">
        <v>22.19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130.88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339.17999999999995</v>
      </c>
      <c r="AB10" s="117">
        <f>-STOA!O10</f>
        <v>0</v>
      </c>
      <c r="AC10">
        <f t="shared" si="0"/>
        <v>13.068486070936366</v>
      </c>
      <c r="AD10">
        <f t="shared" si="1"/>
        <v>1471.9867492627413</v>
      </c>
      <c r="AE10">
        <f>'IDT-1'!C10</f>
        <v>5</v>
      </c>
      <c r="AF10" s="26"/>
      <c r="AG10">
        <f t="shared" si="2"/>
        <v>1476.9867492627413</v>
      </c>
      <c r="AI10" s="75">
        <f>PXIL!I10</f>
        <v>0</v>
      </c>
      <c r="AJ10" s="75">
        <f>PXIL!O10</f>
        <v>0</v>
      </c>
      <c r="AK10" s="75">
        <f>RTM_IEX!I10</f>
        <v>14.53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7.2525767226404172</v>
      </c>
      <c r="F11">
        <f>GT_Spot!Q11</f>
        <v>0</v>
      </c>
      <c r="G11">
        <f>PPCL_NG!Q11</f>
        <v>19.28</v>
      </c>
      <c r="H11">
        <f>PPCL_Spot!Q11</f>
        <v>25</v>
      </c>
      <c r="I11">
        <f>Bawana_NG!Q11</f>
        <v>49.919999999999987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843.38036266689357</v>
      </c>
      <c r="P11" s="77">
        <v>38.369999999999997</v>
      </c>
      <c r="Q11" s="77">
        <v>22.19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130.72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339.17999999999995</v>
      </c>
      <c r="AB11" s="117">
        <f>-STOA!O11</f>
        <v>0</v>
      </c>
      <c r="AC11">
        <f t="shared" si="0"/>
        <v>13.47087488034864</v>
      </c>
      <c r="AD11">
        <f t="shared" si="1"/>
        <v>1406.8220645091851</v>
      </c>
      <c r="AE11">
        <f>'IDT-1'!C11</f>
        <v>0</v>
      </c>
      <c r="AF11" s="26"/>
      <c r="AG11">
        <f t="shared" si="2"/>
        <v>1406.8220645091851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-55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7.2525767226404172</v>
      </c>
      <c r="F12">
        <f>GT_Spot!Q12</f>
        <v>0</v>
      </c>
      <c r="G12">
        <f>PPCL_NG!Q12</f>
        <v>19.28</v>
      </c>
      <c r="H12">
        <f>PPCL_Spot!Q12</f>
        <v>25</v>
      </c>
      <c r="I12">
        <f>Bawana_NG!Q12</f>
        <v>49.919999999999987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843.38036266689357</v>
      </c>
      <c r="P12" s="77">
        <v>38.369999999999997</v>
      </c>
      <c r="Q12" s="77">
        <v>22.19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130.55000000000001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339.17999999999995</v>
      </c>
      <c r="AB12" s="117">
        <f>-STOA!O12</f>
        <v>0</v>
      </c>
      <c r="AC12">
        <f t="shared" si="0"/>
        <v>13.424988242737667</v>
      </c>
      <c r="AD12">
        <f t="shared" si="1"/>
        <v>1411.6979511467964</v>
      </c>
      <c r="AE12">
        <f>'IDT-1'!C12</f>
        <v>-15</v>
      </c>
      <c r="AF12" s="26"/>
      <c r="AG12">
        <f t="shared" si="2"/>
        <v>1396.6979511467964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-50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7.2525767226404172</v>
      </c>
      <c r="F13">
        <f>GT_Spot!Q13</f>
        <v>0</v>
      </c>
      <c r="G13">
        <f>PPCL_NG!Q13</f>
        <v>19.28</v>
      </c>
      <c r="H13">
        <f>PPCL_Spot!Q13</f>
        <v>25</v>
      </c>
      <c r="I13">
        <f>Bawana_NG!Q13</f>
        <v>49.919999999999995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828.78423835631258</v>
      </c>
      <c r="P13" s="77">
        <v>38.369999999999997</v>
      </c>
      <c r="Q13" s="77">
        <v>22.19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130.24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-20</v>
      </c>
      <c r="AA13" s="117">
        <f>STOA!I13</f>
        <v>339.17999999999995</v>
      </c>
      <c r="AB13" s="117">
        <f>-STOA!O13</f>
        <v>0</v>
      </c>
      <c r="AC13">
        <f t="shared" si="0"/>
        <v>13.826502000136271</v>
      </c>
      <c r="AD13">
        <f t="shared" si="1"/>
        <v>1336.3903130788167</v>
      </c>
      <c r="AE13">
        <f>'IDT-1'!C13</f>
        <v>-14.394</v>
      </c>
      <c r="AF13" s="26"/>
      <c r="AG13">
        <f t="shared" si="2"/>
        <v>1321.9963130788167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-90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7.9630541871921192</v>
      </c>
      <c r="F14">
        <f>GT_Spot!Q14</f>
        <v>0</v>
      </c>
      <c r="G14">
        <f>PPCL_NG!Q14</f>
        <v>19.28</v>
      </c>
      <c r="H14">
        <f>PPCL_Spot!Q14</f>
        <v>25</v>
      </c>
      <c r="I14">
        <f>Bawana_NG!Q14</f>
        <v>49.919999999999987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802.31649103503082</v>
      </c>
      <c r="P14" s="77">
        <v>38.369999999999997</v>
      </c>
      <c r="Q14" s="77">
        <v>22.19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129.89000000000001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-50</v>
      </c>
      <c r="AA14" s="117">
        <f>STOA!I14</f>
        <v>339.17999999999995</v>
      </c>
      <c r="AB14" s="117">
        <f>-STOA!O14</f>
        <v>0</v>
      </c>
      <c r="AC14">
        <f t="shared" si="0"/>
        <v>13.863101851062908</v>
      </c>
      <c r="AD14">
        <f t="shared" si="1"/>
        <v>1280.24644337116</v>
      </c>
      <c r="AE14">
        <f>'IDT-1'!C14</f>
        <v>-5.9269999999999996</v>
      </c>
      <c r="AF14" s="26"/>
      <c r="AG14">
        <f t="shared" si="2"/>
        <v>1274.3194433711601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-90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7.9630541871921192</v>
      </c>
      <c r="F15">
        <f>GT_Spot!Q15</f>
        <v>0</v>
      </c>
      <c r="G15">
        <f>PPCL_NG!Q15</f>
        <v>19.28</v>
      </c>
      <c r="H15">
        <f>PPCL_Spot!Q15</f>
        <v>25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803.0864334209441</v>
      </c>
      <c r="P15" s="77">
        <v>38.369999999999997</v>
      </c>
      <c r="Q15" s="77">
        <v>22.19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129.38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321.85000000000002</v>
      </c>
      <c r="AB15" s="117">
        <f>-STOA!O15</f>
        <v>0</v>
      </c>
      <c r="AC15">
        <f t="shared" si="0"/>
        <v>13.091416417505274</v>
      </c>
      <c r="AD15">
        <f t="shared" si="1"/>
        <v>1333.948071190631</v>
      </c>
      <c r="AE15">
        <f>'IDT-1'!C15</f>
        <v>-55</v>
      </c>
      <c r="AF15" s="26"/>
      <c r="AG15">
        <f t="shared" si="2"/>
        <v>1278.948071190631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-70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7.9630541871921192</v>
      </c>
      <c r="F16">
        <f>GT_Spot!Q16</f>
        <v>0</v>
      </c>
      <c r="G16">
        <f>PPCL_NG!Q16</f>
        <v>19.28</v>
      </c>
      <c r="H16">
        <f>PPCL_Spot!Q16</f>
        <v>25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802.71369578694419</v>
      </c>
      <c r="P16" s="77">
        <v>38.369999999999997</v>
      </c>
      <c r="Q16" s="77">
        <v>22.19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128.91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321.85000000000002</v>
      </c>
      <c r="AB16" s="117">
        <f>-STOA!O16</f>
        <v>0</v>
      </c>
      <c r="AC16">
        <f t="shared" si="0"/>
        <v>13.084000326326073</v>
      </c>
      <c r="AD16">
        <f t="shared" si="1"/>
        <v>1333.1127496478102</v>
      </c>
      <c r="AE16">
        <f>'IDT-1'!C16</f>
        <v>-75</v>
      </c>
      <c r="AF16" s="26"/>
      <c r="AG16">
        <f t="shared" si="2"/>
        <v>1258.1127496478102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-70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7.6028137310073163</v>
      </c>
      <c r="F17">
        <f>GT_Spot!Q17</f>
        <v>0</v>
      </c>
      <c r="G17">
        <f>PPCL_NG!Q17</f>
        <v>19.28</v>
      </c>
      <c r="H17">
        <f>PPCL_Spot!Q17</f>
        <v>25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805.15459023497726</v>
      </c>
      <c r="P17" s="77">
        <v>38.369999999999997</v>
      </c>
      <c r="Q17" s="77">
        <v>22.19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123.16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-30</v>
      </c>
      <c r="AA17" s="117">
        <f>STOA!I17</f>
        <v>321.85000000000002</v>
      </c>
      <c r="AB17" s="117">
        <f>-STOA!O17</f>
        <v>0</v>
      </c>
      <c r="AC17">
        <f t="shared" si="0"/>
        <v>13.05171008145434</v>
      </c>
      <c r="AD17">
        <f t="shared" si="1"/>
        <v>1329.4756938845305</v>
      </c>
      <c r="AE17">
        <f>'IDT-1'!C17</f>
        <v>-66.468000000000004</v>
      </c>
      <c r="AF17" s="26"/>
      <c r="AG17">
        <f t="shared" si="2"/>
        <v>1263.0076938845305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-40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7.6028137310073163</v>
      </c>
      <c r="F18">
        <f>GT_Spot!Q18</f>
        <v>0</v>
      </c>
      <c r="G18">
        <f>PPCL_NG!Q18</f>
        <v>19.28</v>
      </c>
      <c r="H18">
        <f>PPCL_Spot!Q18</f>
        <v>25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804.87011340980564</v>
      </c>
      <c r="P18" s="77">
        <v>38.369999999999997</v>
      </c>
      <c r="Q18" s="77">
        <v>22.19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122.76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-60</v>
      </c>
      <c r="AA18" s="117">
        <f>STOA!I18</f>
        <v>321.85000000000002</v>
      </c>
      <c r="AB18" s="117">
        <f>-STOA!O18</f>
        <v>0</v>
      </c>
      <c r="AC18">
        <f t="shared" si="0"/>
        <v>13.312030511058687</v>
      </c>
      <c r="AD18">
        <f t="shared" si="1"/>
        <v>1298.5308966297544</v>
      </c>
      <c r="AE18">
        <f>'IDT-1'!C18</f>
        <v>-53.344000000000001</v>
      </c>
      <c r="AF18" s="26"/>
      <c r="AG18">
        <f t="shared" si="2"/>
        <v>1245.1868966297543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-40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7.6028137310073163</v>
      </c>
      <c r="F19">
        <f>GT_Spot!Q19</f>
        <v>0</v>
      </c>
      <c r="G19">
        <f>PPCL_NG!Q19</f>
        <v>19.28</v>
      </c>
      <c r="H19">
        <f>PPCL_Spot!Q19</f>
        <v>25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809.95888570707348</v>
      </c>
      <c r="P19" s="77">
        <v>38.369999999999997</v>
      </c>
      <c r="Q19" s="77">
        <v>22.5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122.02000000000001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-45</v>
      </c>
      <c r="AA19" s="117">
        <f>STOA!I19</f>
        <v>321.85000000000002</v>
      </c>
      <c r="AB19" s="117">
        <f>-STOA!O19</f>
        <v>0</v>
      </c>
      <c r="AC19">
        <f t="shared" si="0"/>
        <v>14.196449821883199</v>
      </c>
      <c r="AD19">
        <f t="shared" si="1"/>
        <v>1207.3052496161977</v>
      </c>
      <c r="AE19">
        <f>'IDT-1'!C19</f>
        <v>-89.33</v>
      </c>
      <c r="AF19" s="26"/>
      <c r="AG19">
        <f t="shared" si="2"/>
        <v>1117.9752496161977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-150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15.751151038742281</v>
      </c>
      <c r="F20">
        <f>GT_Spot!Q20</f>
        <v>0</v>
      </c>
      <c r="G20">
        <f>PPCL_NG!Q20</f>
        <v>19.28</v>
      </c>
      <c r="H20">
        <f>PPCL_Spot!Q20</f>
        <v>29.73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812.70818085880614</v>
      </c>
      <c r="P20" s="77">
        <v>38.369999999999997</v>
      </c>
      <c r="Q20" s="77">
        <v>22.5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121.65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-75</v>
      </c>
      <c r="AA20" s="117">
        <f>STOA!I20</f>
        <v>321.85000000000002</v>
      </c>
      <c r="AB20" s="117">
        <f>-STOA!O20</f>
        <v>0</v>
      </c>
      <c r="AC20">
        <f t="shared" si="0"/>
        <v>14.597060813192375</v>
      </c>
      <c r="AD20">
        <f t="shared" si="1"/>
        <v>1192.1622710843562</v>
      </c>
      <c r="AE20">
        <f>'IDT-1'!C20</f>
        <v>-80.861999999999995</v>
      </c>
      <c r="AF20" s="26"/>
      <c r="AG20">
        <f t="shared" si="2"/>
        <v>1111.3002710843562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-150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15.751151038742281</v>
      </c>
      <c r="F21">
        <f>GT_Spot!Q21</f>
        <v>0</v>
      </c>
      <c r="G21">
        <f>PPCL_NG!Q21</f>
        <v>19.28</v>
      </c>
      <c r="H21">
        <f>PPCL_Spot!Q21</f>
        <v>29.73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690.08272895601385</v>
      </c>
      <c r="P21" s="77">
        <v>60.717387825338783</v>
      </c>
      <c r="Q21" s="77">
        <v>22.190000000000005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121.47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-105</v>
      </c>
      <c r="AA21" s="117">
        <f>STOA!I21</f>
        <v>321.85000000000002</v>
      </c>
      <c r="AB21" s="117">
        <f>-STOA!O21</f>
        <v>0</v>
      </c>
      <c r="AC21">
        <f t="shared" si="0"/>
        <v>12.733707821869297</v>
      </c>
      <c r="AD21">
        <f t="shared" si="1"/>
        <v>1203.2575599982256</v>
      </c>
      <c r="AE21">
        <f>'IDT-1'!C21</f>
        <v>-67.314999999999998</v>
      </c>
      <c r="AF21" s="26"/>
      <c r="AG21">
        <f t="shared" si="2"/>
        <v>1135.9425599982255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13.667678471051154</v>
      </c>
      <c r="F22">
        <f>GT_Spot!Q22</f>
        <v>0</v>
      </c>
      <c r="G22">
        <f>PPCL_NG!Q22</f>
        <v>19.28</v>
      </c>
      <c r="H22">
        <f>PPCL_Spot!Q22</f>
        <v>29.73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693.52310332504862</v>
      </c>
      <c r="P22" s="77">
        <v>60.717387825338783</v>
      </c>
      <c r="Q22" s="77">
        <v>22.190000000000005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121.36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-140</v>
      </c>
      <c r="AA22" s="117">
        <f>STOA!I22</f>
        <v>321.85000000000002</v>
      </c>
      <c r="AB22" s="117">
        <f>-STOA!O22</f>
        <v>0</v>
      </c>
      <c r="AC22">
        <f t="shared" si="0"/>
        <v>12.966633745776004</v>
      </c>
      <c r="AD22">
        <f t="shared" si="1"/>
        <v>1179.2715358756625</v>
      </c>
      <c r="AE22">
        <f>'IDT-1'!C22</f>
        <v>-48.262999999999998</v>
      </c>
      <c r="AF22" s="26"/>
      <c r="AG22">
        <f t="shared" si="2"/>
        <v>1131.0085358756626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13.667678471051154</v>
      </c>
      <c r="F23">
        <f>GT_Spot!Q23</f>
        <v>0</v>
      </c>
      <c r="G23">
        <f>PPCL_NG!Q23</f>
        <v>19.28</v>
      </c>
      <c r="H23">
        <f>PPCL_Spot!Q23</f>
        <v>29.73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689.52326776543021</v>
      </c>
      <c r="P23" s="77">
        <v>60.717387825338783</v>
      </c>
      <c r="Q23" s="77">
        <v>22.190000000000005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120.92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-180</v>
      </c>
      <c r="AA23" s="117">
        <f>STOA!I23</f>
        <v>321.85000000000002</v>
      </c>
      <c r="AB23" s="117">
        <f>-STOA!O23</f>
        <v>0</v>
      </c>
      <c r="AC23">
        <f t="shared" si="0"/>
        <v>13.282688293739175</v>
      </c>
      <c r="AD23">
        <f t="shared" si="1"/>
        <v>1134.515645768081</v>
      </c>
      <c r="AE23">
        <f>'IDT-1'!C23</f>
        <v>-30.059000000000001</v>
      </c>
      <c r="AF23" s="26"/>
      <c r="AG23">
        <f t="shared" si="2"/>
        <v>1104.456645768081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13.667678471051154</v>
      </c>
      <c r="F24">
        <f>GT_Spot!Q24</f>
        <v>0</v>
      </c>
      <c r="G24">
        <f>PPCL_NG!Q24</f>
        <v>19.28</v>
      </c>
      <c r="H24">
        <f>PPCL_Spot!Q24</f>
        <v>29.73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690.84455481104555</v>
      </c>
      <c r="P24" s="77">
        <v>60.717387825338783</v>
      </c>
      <c r="Q24" s="77">
        <v>22.190000000000005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120.44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-225</v>
      </c>
      <c r="AA24" s="117">
        <f>STOA!I24</f>
        <v>321.85000000000002</v>
      </c>
      <c r="AB24" s="117">
        <f>-STOA!O24</f>
        <v>0</v>
      </c>
      <c r="AC24">
        <f t="shared" si="0"/>
        <v>13.689607358239382</v>
      </c>
      <c r="AD24">
        <f t="shared" si="1"/>
        <v>1089.9500137491964</v>
      </c>
      <c r="AE24">
        <f>'IDT-1'!C24</f>
        <v>-8.4670000000000005</v>
      </c>
      <c r="AF24" s="26"/>
      <c r="AG24">
        <f t="shared" si="2"/>
        <v>1081.4830137491963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7.6028137310073163</v>
      </c>
      <c r="F25">
        <f>GT_Spot!Q25</f>
        <v>0</v>
      </c>
      <c r="G25">
        <f>PPCL_NG!Q25</f>
        <v>19.28</v>
      </c>
      <c r="H25">
        <f>PPCL_Spot!Q25</f>
        <v>25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741.71223067478843</v>
      </c>
      <c r="P25" s="77">
        <v>60.717387825338783</v>
      </c>
      <c r="Q25" s="77">
        <v>22.190000000000005</v>
      </c>
      <c r="R25" s="80">
        <v>0</v>
      </c>
      <c r="S25" s="80">
        <v>0</v>
      </c>
      <c r="T25" s="78">
        <f>SUMPRODUCT(LTA!F25:AJ25,LTA!F$101:AJ$101,LTA!F$104:AJ$104)</f>
        <v>0.04</v>
      </c>
      <c r="U25" s="78">
        <f>SUMPRODUCT(LTA!F25:AJ25,LTA!F$102:AJ$102,LTA!F$104:AJ$104)</f>
        <v>120.4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-260</v>
      </c>
      <c r="AA25" s="117">
        <f>STOA!I25</f>
        <v>321.85000000000002</v>
      </c>
      <c r="AB25" s="117">
        <f>-STOA!O25</f>
        <v>0</v>
      </c>
      <c r="AC25">
        <f t="shared" si="0"/>
        <v>14.352982559404769</v>
      </c>
      <c r="AD25">
        <f t="shared" si="1"/>
        <v>1094.3594496717299</v>
      </c>
      <c r="AE25">
        <f>'IDT-1'!C25</f>
        <v>0</v>
      </c>
      <c r="AF25" s="26"/>
      <c r="AG25">
        <f t="shared" si="2"/>
        <v>1094.3594496717299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7.6028137310073163</v>
      </c>
      <c r="F26">
        <f>GT_Spot!Q26</f>
        <v>0</v>
      </c>
      <c r="G26">
        <f>PPCL_NG!Q26</f>
        <v>19.28</v>
      </c>
      <c r="H26">
        <f>PPCL_Spot!Q26</f>
        <v>25</v>
      </c>
      <c r="I26">
        <f>Bawana_NG!Q26</f>
        <v>49.917739232824601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741.7085021275476</v>
      </c>
      <c r="P26" s="77">
        <v>60.717387825338783</v>
      </c>
      <c r="Q26" s="77">
        <v>22.190000000000005</v>
      </c>
      <c r="R26" s="80">
        <v>0</v>
      </c>
      <c r="S26" s="80">
        <v>0</v>
      </c>
      <c r="T26" s="78">
        <f>SUMPRODUCT(LTA!F26:AJ26,LTA!F$101:AJ$101,LTA!F$104:AJ$104)</f>
        <v>0.42</v>
      </c>
      <c r="U26" s="78">
        <f>SUMPRODUCT(LTA!F26:AJ26,LTA!F$102:AJ$102,LTA!F$104:AJ$104)</f>
        <v>120.12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-280</v>
      </c>
      <c r="AA26" s="117">
        <f>STOA!I26</f>
        <v>321.85000000000002</v>
      </c>
      <c r="AB26" s="117">
        <f>-STOA!O26</f>
        <v>0</v>
      </c>
      <c r="AC26">
        <f t="shared" si="0"/>
        <v>14.531372403881811</v>
      </c>
      <c r="AD26">
        <f t="shared" si="1"/>
        <v>1074.2750705128367</v>
      </c>
      <c r="AE26">
        <f>'IDT-1'!C26</f>
        <v>0</v>
      </c>
      <c r="AF26" s="26"/>
      <c r="AG26">
        <f t="shared" si="2"/>
        <v>1074.2750705128367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7.6028137310073163</v>
      </c>
      <c r="F27">
        <f>GT_Spot!Q27</f>
        <v>0</v>
      </c>
      <c r="G27">
        <f>PPCL_NG!Q27</f>
        <v>19.28</v>
      </c>
      <c r="H27">
        <f>PPCL_Spot!Q27</f>
        <v>25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811.06371665689869</v>
      </c>
      <c r="P27" s="77">
        <v>68.452611897584617</v>
      </c>
      <c r="Q27" s="77">
        <v>22.190000000000005</v>
      </c>
      <c r="R27" s="80">
        <v>14.630000000000004</v>
      </c>
      <c r="S27" s="80">
        <v>0</v>
      </c>
      <c r="T27" s="78">
        <f>SUMPRODUCT(LTA!F27:AJ27,LTA!F$101:AJ$101,LTA!F$104:AJ$104)</f>
        <v>2</v>
      </c>
      <c r="U27" s="78">
        <f>SUMPRODUCT(LTA!F27:AJ27,LTA!F$102:AJ$102,LTA!F$104:AJ$104)</f>
        <v>126.54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-245</v>
      </c>
      <c r="AA27" s="117">
        <f>STOA!I27</f>
        <v>263.83</v>
      </c>
      <c r="AB27" s="117">
        <f>-STOA!O27</f>
        <v>0</v>
      </c>
      <c r="AC27">
        <f t="shared" si="0"/>
        <v>14.853965520716031</v>
      </c>
      <c r="AD27">
        <f t="shared" si="1"/>
        <v>1120.6551767647745</v>
      </c>
      <c r="AE27">
        <f>'IDT-1'!C27</f>
        <v>0</v>
      </c>
      <c r="AF27" s="26"/>
      <c r="AG27">
        <f t="shared" si="2"/>
        <v>1120.6551767647745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-30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7.6028137310073163</v>
      </c>
      <c r="F28">
        <f>GT_Spot!Q28</f>
        <v>0</v>
      </c>
      <c r="G28">
        <f>PPCL_NG!Q28</f>
        <v>19.28</v>
      </c>
      <c r="H28">
        <f>PPCL_Spot!Q28</f>
        <v>25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811.06512408668664</v>
      </c>
      <c r="P28" s="77">
        <v>68.452611897584617</v>
      </c>
      <c r="Q28" s="77">
        <v>22.190000000000005</v>
      </c>
      <c r="R28" s="80">
        <v>22.719999999999995</v>
      </c>
      <c r="S28" s="80">
        <v>0</v>
      </c>
      <c r="T28" s="78">
        <f>SUMPRODUCT(LTA!F28:AJ28,LTA!F$101:AJ$101,LTA!F$104:AJ$104)</f>
        <v>4.1499999999999995</v>
      </c>
      <c r="U28" s="78">
        <f>SUMPRODUCT(LTA!F28:AJ28,LTA!F$102:AJ$102,LTA!F$104:AJ$104)</f>
        <v>126.49000000000001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-260</v>
      </c>
      <c r="AA28" s="117">
        <f>STOA!I28</f>
        <v>264.40999999999997</v>
      </c>
      <c r="AB28" s="117">
        <f>-STOA!O28</f>
        <v>0</v>
      </c>
      <c r="AC28">
        <f t="shared" si="0"/>
        <v>15.215097731764025</v>
      </c>
      <c r="AD28">
        <f t="shared" si="1"/>
        <v>1101.0654519835145</v>
      </c>
      <c r="AE28">
        <f>'IDT-1'!C28</f>
        <v>0</v>
      </c>
      <c r="AF28" s="26"/>
      <c r="AG28">
        <f t="shared" si="2"/>
        <v>1101.0654519835145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-45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7.6028137310073163</v>
      </c>
      <c r="F29">
        <f>GT_Spot!Q29</f>
        <v>0</v>
      </c>
      <c r="G29">
        <f>PPCL_NG!Q29</f>
        <v>19.28</v>
      </c>
      <c r="H29">
        <f>PPCL_Spot!Q29</f>
        <v>25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809.44919800209846</v>
      </c>
      <c r="P29" s="77">
        <v>68.453391972249747</v>
      </c>
      <c r="Q29" s="77">
        <v>22.19</v>
      </c>
      <c r="R29" s="80">
        <v>23.080000000000002</v>
      </c>
      <c r="S29" s="80">
        <v>0</v>
      </c>
      <c r="T29" s="78">
        <f>SUMPRODUCT(LTA!F29:AJ29,LTA!F$101:AJ$101,LTA!F$104:AJ$104)</f>
        <v>6.9</v>
      </c>
      <c r="U29" s="78">
        <f>SUMPRODUCT(LTA!F29:AJ29,LTA!F$102:AJ$102,LTA!F$104:AJ$104)</f>
        <v>126.38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-270</v>
      </c>
      <c r="AA29" s="117">
        <f>STOA!I29</f>
        <v>264.84999999999997</v>
      </c>
      <c r="AB29" s="117">
        <f>-STOA!O29</f>
        <v>0</v>
      </c>
      <c r="AC29">
        <f t="shared" si="0"/>
        <v>15.186765809265724</v>
      </c>
      <c r="AD29">
        <f t="shared" si="1"/>
        <v>1107.9186378960896</v>
      </c>
      <c r="AE29">
        <f>'IDT-1'!C29</f>
        <v>0</v>
      </c>
      <c r="AF29" s="26"/>
      <c r="AG29">
        <f t="shared" si="2"/>
        <v>1107.9186378960896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-30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7.6028137310073163</v>
      </c>
      <c r="F30">
        <f>GT_Spot!Q30</f>
        <v>0</v>
      </c>
      <c r="G30">
        <f>PPCL_NG!Q30</f>
        <v>19.28</v>
      </c>
      <c r="H30">
        <f>PPCL_Spot!Q30</f>
        <v>25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805.97674520609849</v>
      </c>
      <c r="P30" s="77">
        <v>68.453391972249747</v>
      </c>
      <c r="Q30" s="77">
        <v>22.19</v>
      </c>
      <c r="R30" s="80">
        <v>23.33367459442432</v>
      </c>
      <c r="S30" s="80">
        <v>0</v>
      </c>
      <c r="T30" s="78">
        <f>SUMPRODUCT(LTA!F30:AJ30,LTA!F$101:AJ$101,LTA!F$104:AJ$104)</f>
        <v>10.36</v>
      </c>
      <c r="U30" s="78">
        <f>SUMPRODUCT(LTA!F30:AJ30,LTA!F$102:AJ$102,LTA!F$104:AJ$104)</f>
        <v>125.54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-280</v>
      </c>
      <c r="AA30" s="117">
        <f>STOA!I30</f>
        <v>265.37</v>
      </c>
      <c r="AB30" s="117">
        <f>-STOA!O30</f>
        <v>0</v>
      </c>
      <c r="AC30">
        <f t="shared" si="0"/>
        <v>15.274853836313813</v>
      </c>
      <c r="AD30">
        <f t="shared" si="1"/>
        <v>1097.7517716674661</v>
      </c>
      <c r="AE30">
        <f>'IDT-1'!C30</f>
        <v>0</v>
      </c>
      <c r="AF30" s="26"/>
      <c r="AG30">
        <f t="shared" si="2"/>
        <v>1097.7517716674661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-30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7.6028137310073163</v>
      </c>
      <c r="F31">
        <f>GT_Spot!Q31</f>
        <v>0</v>
      </c>
      <c r="G31">
        <f>PPCL_NG!Q31</f>
        <v>19.28</v>
      </c>
      <c r="H31">
        <f>PPCL_Spot!Q31</f>
        <v>25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807.94399325035636</v>
      </c>
      <c r="P31" s="77">
        <v>68.453391972249747</v>
      </c>
      <c r="Q31" s="77">
        <v>22.19</v>
      </c>
      <c r="R31" s="80">
        <v>23.596780793888964</v>
      </c>
      <c r="S31" s="80">
        <v>0</v>
      </c>
      <c r="T31" s="78">
        <f>SUMPRODUCT(LTA!F31:AJ31,LTA!F$101:AJ$101,LTA!F$104:AJ$104)</f>
        <v>17.71</v>
      </c>
      <c r="U31" s="78">
        <f>SUMPRODUCT(LTA!F31:AJ31,LTA!F$102:AJ$102,LTA!F$104:AJ$104)</f>
        <v>125.71000000000001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-300</v>
      </c>
      <c r="AA31" s="117">
        <f>STOA!I31</f>
        <v>266.01</v>
      </c>
      <c r="AB31" s="117">
        <f>-STOA!O31</f>
        <v>0</v>
      </c>
      <c r="AC31">
        <f t="shared" si="0"/>
        <v>15.943367242601266</v>
      </c>
      <c r="AD31">
        <f t="shared" si="1"/>
        <v>1042.4736125049012</v>
      </c>
      <c r="AE31">
        <f>'IDT-1'!C31</f>
        <v>0</v>
      </c>
      <c r="AF31" s="26"/>
      <c r="AG31">
        <f t="shared" si="2"/>
        <v>1042.4736125049012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-75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7.5422868548617048</v>
      </c>
      <c r="F32">
        <f>GT_Spot!Q32</f>
        <v>0</v>
      </c>
      <c r="G32">
        <f>PPCL_NG!Q32</f>
        <v>19.28</v>
      </c>
      <c r="H32">
        <f>PPCL_Spot!Q32</f>
        <v>25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817.90892074235637</v>
      </c>
      <c r="P32" s="77">
        <v>68.453391972249747</v>
      </c>
      <c r="Q32" s="77">
        <v>22.19</v>
      </c>
      <c r="R32" s="80">
        <v>23.749999999999996</v>
      </c>
      <c r="S32" s="80">
        <v>0</v>
      </c>
      <c r="T32" s="78">
        <f>SUMPRODUCT(LTA!F32:AJ32,LTA!F$101:AJ$101,LTA!F$104:AJ$104)</f>
        <v>26.5</v>
      </c>
      <c r="U32" s="78">
        <f>SUMPRODUCT(LTA!F32:AJ32,LTA!F$102:AJ$102,LTA!F$104:AJ$104)</f>
        <v>126.09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-335</v>
      </c>
      <c r="AA32" s="117">
        <f>STOA!I32</f>
        <v>266.73</v>
      </c>
      <c r="AB32" s="117">
        <f>-STOA!O32</f>
        <v>0</v>
      </c>
      <c r="AC32">
        <f t="shared" si="0"/>
        <v>16.074515659423586</v>
      </c>
      <c r="AD32">
        <f t="shared" si="1"/>
        <v>1067.2900839100441</v>
      </c>
      <c r="AE32">
        <f>'IDT-1'!C32</f>
        <v>0</v>
      </c>
      <c r="AF32" s="26"/>
      <c r="AG32">
        <f t="shared" si="2"/>
        <v>1067.2900839100441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-35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7.5422868548617048</v>
      </c>
      <c r="F33">
        <f>GT_Spot!Q33</f>
        <v>0</v>
      </c>
      <c r="G33">
        <f>PPCL_NG!Q33</f>
        <v>19.28</v>
      </c>
      <c r="H33">
        <f>PPCL_Spot!Q33</f>
        <v>25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816.00432257035641</v>
      </c>
      <c r="P33" s="77">
        <v>68.453391972249747</v>
      </c>
      <c r="Q33" s="77">
        <v>22.19</v>
      </c>
      <c r="R33" s="80">
        <v>23.749999999999996</v>
      </c>
      <c r="S33" s="80">
        <v>0</v>
      </c>
      <c r="T33" s="78">
        <f>SUMPRODUCT(LTA!F33:AJ33,LTA!F$101:AJ$101,LTA!F$104:AJ$104)</f>
        <v>36.6</v>
      </c>
      <c r="U33" s="78">
        <f>SUMPRODUCT(LTA!F33:AJ33,LTA!F$102:AJ$102,LTA!F$104:AJ$104)</f>
        <v>123.18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-278</v>
      </c>
      <c r="AA33" s="117">
        <f>STOA!I33</f>
        <v>267.89</v>
      </c>
      <c r="AB33" s="117">
        <f>-STOA!O33</f>
        <v>0</v>
      </c>
      <c r="AC33">
        <f t="shared" si="0"/>
        <v>16.202260215687549</v>
      </c>
      <c r="AD33">
        <f t="shared" si="1"/>
        <v>1065.6077411817801</v>
      </c>
      <c r="AE33">
        <f>'IDT-1'!C33</f>
        <v>0</v>
      </c>
      <c r="AF33" s="26"/>
      <c r="AG33">
        <f t="shared" si="2"/>
        <v>1065.6077411817801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-100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7.5422868548617048</v>
      </c>
      <c r="F34">
        <f>GT_Spot!Q34</f>
        <v>0</v>
      </c>
      <c r="G34">
        <f>PPCL_NG!Q34</f>
        <v>19.28</v>
      </c>
      <c r="H34">
        <f>PPCL_Spot!Q34</f>
        <v>25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817.61624639554645</v>
      </c>
      <c r="P34" s="77">
        <v>68.453391972249747</v>
      </c>
      <c r="Q34" s="77">
        <v>22.19</v>
      </c>
      <c r="R34" s="80">
        <v>23.749999999999996</v>
      </c>
      <c r="S34" s="80">
        <v>0</v>
      </c>
      <c r="T34" s="78">
        <f>SUMPRODUCT(LTA!F34:AJ34,LTA!F$101:AJ$101,LTA!F$104:AJ$104)</f>
        <v>46.760000000000005</v>
      </c>
      <c r="U34" s="78">
        <f>SUMPRODUCT(LTA!F34:AJ34,LTA!F$102:AJ$102,LTA!F$104:AJ$104)</f>
        <v>124.03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-298</v>
      </c>
      <c r="AA34" s="117">
        <f>STOA!I34</f>
        <v>268.86</v>
      </c>
      <c r="AB34" s="117">
        <f>-STOA!O34</f>
        <v>0</v>
      </c>
      <c r="AC34">
        <f t="shared" si="0"/>
        <v>16.499431695793128</v>
      </c>
      <c r="AD34">
        <f t="shared" si="1"/>
        <v>1058.9024935268649</v>
      </c>
      <c r="AE34">
        <f>'IDT-1'!C34</f>
        <v>0</v>
      </c>
      <c r="AF34" s="26"/>
      <c r="AG34">
        <f t="shared" si="2"/>
        <v>1058.9024935268649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-100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7.6028137310073163</v>
      </c>
      <c r="F35">
        <f>GT_Spot!Q35</f>
        <v>0</v>
      </c>
      <c r="G35">
        <f>PPCL_NG!Q35</f>
        <v>19.28</v>
      </c>
      <c r="H35">
        <f>PPCL_Spot!Q35</f>
        <v>25</v>
      </c>
      <c r="I35">
        <f>Bawana_NG!Q35</f>
        <v>49.920000000000009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719.74333741883288</v>
      </c>
      <c r="P35" s="77">
        <v>68.453391972249747</v>
      </c>
      <c r="Q35" s="77">
        <v>22.19</v>
      </c>
      <c r="R35" s="80">
        <v>23.75</v>
      </c>
      <c r="S35" s="80">
        <v>0</v>
      </c>
      <c r="T35" s="78">
        <f>SUMPRODUCT(LTA!F35:AJ35,LTA!F$101:AJ$101,LTA!F$104:AJ$104)</f>
        <v>56.989999999999995</v>
      </c>
      <c r="U35" s="78">
        <f>SUMPRODUCT(LTA!F35:AJ35,LTA!F$102:AJ$102,LTA!F$104:AJ$104)</f>
        <v>124.6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-313</v>
      </c>
      <c r="AA35" s="117">
        <f>STOA!I35</f>
        <v>269.87</v>
      </c>
      <c r="AB35" s="117">
        <f>-STOA!O35</f>
        <v>0</v>
      </c>
      <c r="AC35">
        <f t="shared" si="0"/>
        <v>15.032360531532506</v>
      </c>
      <c r="AD35">
        <f t="shared" si="1"/>
        <v>1054.3671825905576</v>
      </c>
      <c r="AE35">
        <f>'IDT-1'!C35</f>
        <v>0</v>
      </c>
      <c r="AF35" s="26"/>
      <c r="AG35">
        <f t="shared" si="2"/>
        <v>1054.3671825905576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7.6028137310073163</v>
      </c>
      <c r="F36">
        <f>GT_Spot!Q36</f>
        <v>0</v>
      </c>
      <c r="G36">
        <f>PPCL_NG!Q36</f>
        <v>19.28</v>
      </c>
      <c r="H36">
        <f>PPCL_Spot!Q36</f>
        <v>25</v>
      </c>
      <c r="I36">
        <f>Bawana_NG!Q36</f>
        <v>49.920000000000009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719.74333741883288</v>
      </c>
      <c r="P36" s="77">
        <v>68.453391972249747</v>
      </c>
      <c r="Q36" s="77">
        <v>22.19</v>
      </c>
      <c r="R36" s="80">
        <v>23.75</v>
      </c>
      <c r="S36" s="80">
        <v>0</v>
      </c>
      <c r="T36" s="78">
        <f>SUMPRODUCT(LTA!F36:AJ36,LTA!F$101:AJ$101,LTA!F$104:AJ$104)</f>
        <v>67.5</v>
      </c>
      <c r="U36" s="78">
        <f>SUMPRODUCT(LTA!F36:AJ36,LTA!F$102:AJ$102,LTA!F$104:AJ$104)</f>
        <v>125.14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-333</v>
      </c>
      <c r="AA36" s="117">
        <f>STOA!I36</f>
        <v>271.07</v>
      </c>
      <c r="AB36" s="117">
        <f>-STOA!O36</f>
        <v>0</v>
      </c>
      <c r="AC36">
        <f t="shared" si="0"/>
        <v>15.317723081976411</v>
      </c>
      <c r="AD36">
        <f t="shared" si="1"/>
        <v>1046.3318200401134</v>
      </c>
      <c r="AE36">
        <f>'IDT-1'!C36</f>
        <v>0</v>
      </c>
      <c r="AF36" s="26"/>
      <c r="AG36">
        <f t="shared" si="2"/>
        <v>1046.3318200401134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7.6028137310073163</v>
      </c>
      <c r="F37">
        <f>GT_Spot!Q37</f>
        <v>0</v>
      </c>
      <c r="G37">
        <f>PPCL_NG!Q37</f>
        <v>19.28</v>
      </c>
      <c r="H37">
        <f>PPCL_Spot!Q37</f>
        <v>25</v>
      </c>
      <c r="I37">
        <f>Bawana_NG!Q37</f>
        <v>49.920000000000009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719.74333741883288</v>
      </c>
      <c r="P37" s="77">
        <v>68.453391972249747</v>
      </c>
      <c r="Q37" s="77">
        <v>22.19</v>
      </c>
      <c r="R37" s="80">
        <v>23.75</v>
      </c>
      <c r="S37" s="80">
        <v>0</v>
      </c>
      <c r="T37" s="78">
        <f>SUMPRODUCT(LTA!F37:AJ37,LTA!F$101:AJ$101,LTA!F$104:AJ$104)</f>
        <v>79.239999999999995</v>
      </c>
      <c r="U37" s="78">
        <f>SUMPRODUCT(LTA!F37:AJ37,LTA!F$102:AJ$102,LTA!F$104:AJ$104)</f>
        <v>125.64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-353</v>
      </c>
      <c r="AA37" s="117">
        <f>STOA!I37</f>
        <v>271.67</v>
      </c>
      <c r="AB37" s="117">
        <f>-STOA!O37</f>
        <v>0</v>
      </c>
      <c r="AC37">
        <f t="shared" si="0"/>
        <v>15.606478994809342</v>
      </c>
      <c r="AD37">
        <f t="shared" si="1"/>
        <v>1048.7230641272806</v>
      </c>
      <c r="AE37">
        <f>'IDT-1'!C37</f>
        <v>0</v>
      </c>
      <c r="AF37" s="26"/>
      <c r="AG37">
        <f t="shared" si="2"/>
        <v>1048.7230641272806</v>
      </c>
      <c r="AI37" s="75">
        <f>PXIL!I37</f>
        <v>0</v>
      </c>
      <c r="AJ37" s="75">
        <f>PXIL!O37</f>
        <v>0</v>
      </c>
      <c r="AK37" s="75">
        <f>RTM_IEX!I37</f>
        <v>4.84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7.6028137310073163</v>
      </c>
      <c r="F38">
        <f>GT_Spot!Q38</f>
        <v>0</v>
      </c>
      <c r="G38">
        <f>PPCL_NG!Q38</f>
        <v>19.28</v>
      </c>
      <c r="H38">
        <f>PPCL_Spot!Q38</f>
        <v>25</v>
      </c>
      <c r="I38">
        <f>Bawana_NG!Q38</f>
        <v>49.920000000000009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708.46961640081668</v>
      </c>
      <c r="P38" s="77">
        <v>68.453391972249747</v>
      </c>
      <c r="Q38" s="77">
        <v>22.19</v>
      </c>
      <c r="R38" s="80">
        <v>23.75</v>
      </c>
      <c r="S38" s="80">
        <v>0</v>
      </c>
      <c r="T38" s="78">
        <f>SUMPRODUCT(LTA!F38:AJ38,LTA!F$101:AJ$101,LTA!F$104:AJ$104)</f>
        <v>87.75</v>
      </c>
      <c r="U38" s="78">
        <f>SUMPRODUCT(LTA!F38:AJ38,LTA!F$102:AJ$102,LTA!F$104:AJ$104)</f>
        <v>126.2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-358</v>
      </c>
      <c r="AA38" s="117">
        <f>STOA!I38</f>
        <v>272.87</v>
      </c>
      <c r="AB38" s="117">
        <f>-STOA!O38</f>
        <v>0</v>
      </c>
      <c r="AC38">
        <f t="shared" si="0"/>
        <v>15.910179350738609</v>
      </c>
      <c r="AD38">
        <f t="shared" si="1"/>
        <v>1002.5756427533349</v>
      </c>
      <c r="AE38">
        <f>'IDT-1'!C38</f>
        <v>0</v>
      </c>
      <c r="AF38" s="26"/>
      <c r="AG38">
        <f t="shared" si="2"/>
        <v>1002.5756427533349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-35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7.5387450759707368</v>
      </c>
      <c r="F39">
        <f>GT_Spot!Q39</f>
        <v>0</v>
      </c>
      <c r="G39">
        <f>PPCL_NG!Q39</f>
        <v>19.28</v>
      </c>
      <c r="H39">
        <f>PPCL_Spot!Q39</f>
        <v>25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637.60214555058553</v>
      </c>
      <c r="P39" s="77">
        <v>68.452611897584617</v>
      </c>
      <c r="Q39" s="77">
        <v>22.19</v>
      </c>
      <c r="R39" s="80">
        <v>23.75</v>
      </c>
      <c r="S39" s="80">
        <v>0</v>
      </c>
      <c r="T39" s="78">
        <f>SUMPRODUCT(LTA!F39:AJ39,LTA!F$101:AJ$101,LTA!F$104:AJ$104)</f>
        <v>98.62</v>
      </c>
      <c r="U39" s="78">
        <f>SUMPRODUCT(LTA!F39:AJ39,LTA!F$102:AJ$102,LTA!F$104:AJ$104)</f>
        <v>127.17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-255.8</v>
      </c>
      <c r="AA39" s="117">
        <f>STOA!I39</f>
        <v>273.47000000000003</v>
      </c>
      <c r="AB39" s="117">
        <f>-STOA!O39</f>
        <v>0</v>
      </c>
      <c r="AC39">
        <f t="shared" si="0"/>
        <v>14.346052265311714</v>
      </c>
      <c r="AD39">
        <f t="shared" si="1"/>
        <v>1063.8474502588292</v>
      </c>
      <c r="AE39">
        <f>'IDT-1'!C39</f>
        <v>0</v>
      </c>
      <c r="AF39" s="26"/>
      <c r="AG39">
        <f t="shared" si="2"/>
        <v>1063.8474502588292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-19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7.5387450759707368</v>
      </c>
      <c r="F40">
        <f>GT_Spot!Q40</f>
        <v>0</v>
      </c>
      <c r="G40">
        <f>PPCL_NG!Q40</f>
        <v>19.28</v>
      </c>
      <c r="H40">
        <f>PPCL_Spot!Q40</f>
        <v>25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648.46459867540432</v>
      </c>
      <c r="P40" s="77">
        <v>68.452611897584617</v>
      </c>
      <c r="Q40" s="77">
        <v>22.19</v>
      </c>
      <c r="R40" s="80">
        <v>23.75</v>
      </c>
      <c r="S40" s="80">
        <v>0</v>
      </c>
      <c r="T40" s="78">
        <f>SUMPRODUCT(LTA!F40:AJ40,LTA!F$101:AJ$101,LTA!F$104:AJ$104)</f>
        <v>106.17</v>
      </c>
      <c r="U40" s="78">
        <f>SUMPRODUCT(LTA!F40:AJ40,LTA!F$102:AJ$102,LTA!F$104:AJ$104)</f>
        <v>127.95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-230</v>
      </c>
      <c r="AA40" s="117">
        <f>STOA!I40</f>
        <v>274.07</v>
      </c>
      <c r="AB40" s="117">
        <f>-STOA!O40</f>
        <v>0</v>
      </c>
      <c r="AC40">
        <f t="shared" si="0"/>
        <v>14.486488968225775</v>
      </c>
      <c r="AD40">
        <f t="shared" si="1"/>
        <v>1087.2994666807338</v>
      </c>
      <c r="AE40">
        <f>'IDT-1'!C40</f>
        <v>0</v>
      </c>
      <c r="AF40" s="26"/>
      <c r="AG40">
        <f t="shared" si="2"/>
        <v>1087.2994666807338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-41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7.5387450759707368</v>
      </c>
      <c r="F41">
        <f>GT_Spot!Q41</f>
        <v>0</v>
      </c>
      <c r="G41">
        <f>PPCL_NG!Q41</f>
        <v>19.28</v>
      </c>
      <c r="H41">
        <f>PPCL_Spot!Q41</f>
        <v>25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641.41213625215585</v>
      </c>
      <c r="P41" s="77">
        <v>68.45</v>
      </c>
      <c r="Q41" s="77">
        <v>22.19</v>
      </c>
      <c r="R41" s="80">
        <v>23.75</v>
      </c>
      <c r="S41" s="80">
        <v>0</v>
      </c>
      <c r="T41" s="78">
        <f>SUMPRODUCT(LTA!F41:AJ41,LTA!F$101:AJ$101,LTA!F$104:AJ$104)</f>
        <v>116.41</v>
      </c>
      <c r="U41" s="78">
        <f>SUMPRODUCT(LTA!F41:AJ41,LTA!F$102:AJ$102,LTA!F$104:AJ$104)</f>
        <v>131.11000000000001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-219</v>
      </c>
      <c r="AA41" s="117">
        <f>STOA!I41</f>
        <v>274.97000000000003</v>
      </c>
      <c r="AB41" s="117">
        <f>-STOA!O41</f>
        <v>0</v>
      </c>
      <c r="AC41">
        <f t="shared" si="0"/>
        <v>14.692294354557573</v>
      </c>
      <c r="AD41">
        <f t="shared" si="1"/>
        <v>1078.3385869735691</v>
      </c>
      <c r="AE41">
        <f>'IDT-1'!C41</f>
        <v>0</v>
      </c>
      <c r="AF41" s="26"/>
      <c r="AG41">
        <f t="shared" si="2"/>
        <v>1078.3385869735691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-68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7.5387450759707368</v>
      </c>
      <c r="F42">
        <f>GT_Spot!Q42</f>
        <v>0</v>
      </c>
      <c r="G42">
        <f>PPCL_NG!Q42</f>
        <v>19.28</v>
      </c>
      <c r="H42">
        <f>PPCL_Spot!Q42</f>
        <v>25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707.51194201901569</v>
      </c>
      <c r="P42" s="77">
        <v>68.452611897584617</v>
      </c>
      <c r="Q42" s="77">
        <v>22.19</v>
      </c>
      <c r="R42" s="80">
        <v>23.75</v>
      </c>
      <c r="S42" s="80">
        <v>0</v>
      </c>
      <c r="T42" s="78">
        <f>SUMPRODUCT(LTA!F42:AJ42,LTA!F$101:AJ$101,LTA!F$104:AJ$104)</f>
        <v>124.67</v>
      </c>
      <c r="U42" s="78">
        <f>SUMPRODUCT(LTA!F42:AJ42,LTA!F$102:AJ$102,LTA!F$104:AJ$104)</f>
        <v>131.59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-288</v>
      </c>
      <c r="AA42" s="117">
        <f>STOA!I42</f>
        <v>276.17</v>
      </c>
      <c r="AB42" s="117">
        <f>-STOA!O42</f>
        <v>0</v>
      </c>
      <c r="AC42">
        <f t="shared" si="0"/>
        <v>15.752105240981278</v>
      </c>
      <c r="AD42">
        <f t="shared" si="1"/>
        <v>1109.3211937515898</v>
      </c>
      <c r="AE42">
        <f>'IDT-1'!C42</f>
        <v>0</v>
      </c>
      <c r="AF42" s="26"/>
      <c r="AG42">
        <f t="shared" si="2"/>
        <v>1109.3211937515898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-43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7.5387450759707368</v>
      </c>
      <c r="F43">
        <f>GT_Spot!Q43</f>
        <v>0</v>
      </c>
      <c r="G43">
        <f>PPCL_NG!Q43</f>
        <v>19.28</v>
      </c>
      <c r="H43">
        <f>PPCL_Spot!Q43</f>
        <v>25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703.23694254036593</v>
      </c>
      <c r="P43" s="77">
        <v>68.45</v>
      </c>
      <c r="Q43" s="77">
        <v>22.19</v>
      </c>
      <c r="R43" s="80">
        <v>23.75</v>
      </c>
      <c r="S43" s="80">
        <v>0</v>
      </c>
      <c r="T43" s="78">
        <f>SUMPRODUCT(LTA!F43:AJ43,LTA!F$101:AJ$101,LTA!F$104:AJ$104)</f>
        <v>134.55000000000001</v>
      </c>
      <c r="U43" s="78">
        <f>SUMPRODUCT(LTA!F43:AJ43,LTA!F$102:AJ$102,LTA!F$104:AJ$104)</f>
        <v>131.98000000000002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-263</v>
      </c>
      <c r="AA43" s="117">
        <f>STOA!I43</f>
        <v>276.77</v>
      </c>
      <c r="AB43" s="117">
        <f>-STOA!O43</f>
        <v>0</v>
      </c>
      <c r="AC43">
        <f t="shared" si="0"/>
        <v>15.561530690248945</v>
      </c>
      <c r="AD43">
        <f t="shared" si="1"/>
        <v>1144.1041569260879</v>
      </c>
      <c r="AE43">
        <f>'IDT-1'!C43</f>
        <v>0</v>
      </c>
      <c r="AF43" s="26"/>
      <c r="AG43">
        <f t="shared" si="2"/>
        <v>1144.1041569260879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-40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7.5387450759707368</v>
      </c>
      <c r="F44">
        <f>GT_Spot!Q44</f>
        <v>0</v>
      </c>
      <c r="G44">
        <f>PPCL_NG!Q44</f>
        <v>19.28</v>
      </c>
      <c r="H44">
        <f>PPCL_Spot!Q44</f>
        <v>25</v>
      </c>
      <c r="I44">
        <f>Bawana_NG!Q44</f>
        <v>49.920000000000009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712.03534922683502</v>
      </c>
      <c r="P44" s="77">
        <v>68.452611897584617</v>
      </c>
      <c r="Q44" s="77">
        <v>22.19</v>
      </c>
      <c r="R44" s="80">
        <v>23.75</v>
      </c>
      <c r="S44" s="80">
        <v>0</v>
      </c>
      <c r="T44" s="78">
        <f>SUMPRODUCT(LTA!F44:AJ44,LTA!F$101:AJ$101,LTA!F$104:AJ$104)</f>
        <v>139.55000000000001</v>
      </c>
      <c r="U44" s="78">
        <f>SUMPRODUCT(LTA!F44:AJ44,LTA!F$102:AJ$102,LTA!F$104:AJ$104)</f>
        <v>132.41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-243</v>
      </c>
      <c r="AA44" s="117">
        <f>STOA!I44</f>
        <v>277.67</v>
      </c>
      <c r="AB44" s="117">
        <f>-STOA!O44</f>
        <v>0</v>
      </c>
      <c r="AC44">
        <f t="shared" si="0"/>
        <v>15.605902378566668</v>
      </c>
      <c r="AD44">
        <f t="shared" si="1"/>
        <v>1169.1908038218239</v>
      </c>
      <c r="AE44">
        <f>'IDT-1'!C44</f>
        <v>0</v>
      </c>
      <c r="AF44" s="26"/>
      <c r="AG44">
        <f t="shared" si="2"/>
        <v>1169.1908038218239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-50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15.618416619876474</v>
      </c>
      <c r="F45">
        <f>GT_Spot!Q45</f>
        <v>0</v>
      </c>
      <c r="G45">
        <f>PPCL_NG!Q45</f>
        <v>19.28</v>
      </c>
      <c r="H45">
        <f>PPCL_Spot!Q45</f>
        <v>28.928071461902537</v>
      </c>
      <c r="I45">
        <f>Bawana_NG!Q45</f>
        <v>49.920000000000009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712.03534922683502</v>
      </c>
      <c r="P45" s="77">
        <v>68.452611897584617</v>
      </c>
      <c r="Q45" s="77">
        <v>22.19</v>
      </c>
      <c r="R45" s="80">
        <v>23.75</v>
      </c>
      <c r="S45" s="80">
        <v>0</v>
      </c>
      <c r="T45" s="78">
        <f>SUMPRODUCT(LTA!F45:AJ45,LTA!F$101:AJ$101,LTA!F$104:AJ$104)</f>
        <v>145.52000000000001</v>
      </c>
      <c r="U45" s="78">
        <f>SUMPRODUCT(LTA!F45:AJ45,LTA!F$102:AJ$102,LTA!F$104:AJ$104)</f>
        <v>137.42000000000002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-233</v>
      </c>
      <c r="AA45" s="117">
        <f>STOA!I45</f>
        <v>277.67</v>
      </c>
      <c r="AB45" s="117">
        <f>-STOA!O45</f>
        <v>0</v>
      </c>
      <c r="AC45">
        <f t="shared" si="0"/>
        <v>15.737169496840217</v>
      </c>
      <c r="AD45">
        <f t="shared" si="1"/>
        <v>1200.0472797093587</v>
      </c>
      <c r="AE45">
        <f>'IDT-1'!C45</f>
        <v>0</v>
      </c>
      <c r="AF45" s="26"/>
      <c r="AG45">
        <f t="shared" si="2"/>
        <v>1200.0472797093587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-52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15.17839399191219</v>
      </c>
      <c r="F46">
        <f>GT_Spot!Q46</f>
        <v>0</v>
      </c>
      <c r="G46">
        <f>PPCL_NG!Q46</f>
        <v>19.28</v>
      </c>
      <c r="H46">
        <f>PPCL_Spot!Q46</f>
        <v>28.928071461902537</v>
      </c>
      <c r="I46">
        <f>Bawana_NG!Q46</f>
        <v>49.920000000000009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712.03534922683502</v>
      </c>
      <c r="P46" s="77">
        <v>68.452611897584617</v>
      </c>
      <c r="Q46" s="77">
        <v>22.19</v>
      </c>
      <c r="R46" s="80">
        <v>23.75</v>
      </c>
      <c r="S46" s="80">
        <v>0</v>
      </c>
      <c r="T46" s="78">
        <f>SUMPRODUCT(LTA!F46:AJ46,LTA!F$101:AJ$101,LTA!F$104:AJ$104)</f>
        <v>149.54000000000002</v>
      </c>
      <c r="U46" s="78">
        <f>SUMPRODUCT(LTA!F46:AJ46,LTA!F$102:AJ$102,LTA!F$104:AJ$104)</f>
        <v>137.44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-213</v>
      </c>
      <c r="AA46" s="117">
        <f>STOA!I46</f>
        <v>277.97000000000003</v>
      </c>
      <c r="AB46" s="117">
        <f>-STOA!O46</f>
        <v>0</v>
      </c>
      <c r="AC46">
        <f t="shared" si="0"/>
        <v>15.647195512403396</v>
      </c>
      <c r="AD46">
        <f t="shared" si="1"/>
        <v>1218.0372310658311</v>
      </c>
      <c r="AE46">
        <f>'IDT-1'!C46</f>
        <v>0</v>
      </c>
      <c r="AF46" s="26"/>
      <c r="AG46">
        <f t="shared" si="2"/>
        <v>1218.0372310658311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-58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15.177699941622883</v>
      </c>
      <c r="F47">
        <f>GT_Spot!Q47</f>
        <v>0</v>
      </c>
      <c r="G47">
        <f>PPCL_NG!Q47</f>
        <v>19.28</v>
      </c>
      <c r="H47">
        <f>PPCL_Spot!Q47</f>
        <v>28.928071461902537</v>
      </c>
      <c r="I47">
        <f>Bawana_NG!Q47</f>
        <v>49.920000000000009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707.55410270138623</v>
      </c>
      <c r="P47" s="77">
        <v>68.452611897584617</v>
      </c>
      <c r="Q47" s="77">
        <v>22.19</v>
      </c>
      <c r="R47" s="80">
        <v>23.75</v>
      </c>
      <c r="S47" s="80">
        <v>0</v>
      </c>
      <c r="T47" s="78">
        <f>SUMPRODUCT(LTA!F47:AJ47,LTA!F$101:AJ$101,LTA!F$104:AJ$104)</f>
        <v>153.24</v>
      </c>
      <c r="U47" s="78">
        <f>SUMPRODUCT(LTA!F47:AJ47,LTA!F$102:AJ$102,LTA!F$104:AJ$104)</f>
        <v>138.33000000000001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-198</v>
      </c>
      <c r="AA47" s="117">
        <f>STOA!I47</f>
        <v>277.97000000000003</v>
      </c>
      <c r="AB47" s="117">
        <f>-STOA!O47</f>
        <v>0</v>
      </c>
      <c r="AC47">
        <f t="shared" si="0"/>
        <v>15.00004312621664</v>
      </c>
      <c r="AD47">
        <f t="shared" si="1"/>
        <v>1291.7924428762794</v>
      </c>
      <c r="AE47">
        <f>'IDT-1'!C47</f>
        <v>0</v>
      </c>
      <c r="AF47" s="26"/>
      <c r="AG47">
        <f t="shared" si="2"/>
        <v>1291.7924428762794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15.177699941622883</v>
      </c>
      <c r="F48">
        <f>GT_Spot!Q48</f>
        <v>0</v>
      </c>
      <c r="G48">
        <f>PPCL_NG!Q48</f>
        <v>19.28</v>
      </c>
      <c r="H48">
        <f>PPCL_Spot!Q48</f>
        <v>28.928071461902537</v>
      </c>
      <c r="I48">
        <f>Bawana_NG!Q48</f>
        <v>49.920000000000009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706.06165796542587</v>
      </c>
      <c r="P48" s="77">
        <v>68.452611897584617</v>
      </c>
      <c r="Q48" s="77">
        <v>22.19</v>
      </c>
      <c r="R48" s="80">
        <v>23.75</v>
      </c>
      <c r="S48" s="80">
        <v>0</v>
      </c>
      <c r="T48" s="78">
        <f>SUMPRODUCT(LTA!F48:AJ48,LTA!F$101:AJ$101,LTA!F$104:AJ$104)</f>
        <v>155.19</v>
      </c>
      <c r="U48" s="78">
        <f>SUMPRODUCT(LTA!F48:AJ48,LTA!F$102:AJ$102,LTA!F$104:AJ$104)</f>
        <v>139.26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-178</v>
      </c>
      <c r="AA48" s="117">
        <f>STOA!I48</f>
        <v>278.27</v>
      </c>
      <c r="AB48" s="117">
        <f>-STOA!O48</f>
        <v>0</v>
      </c>
      <c r="AC48">
        <f t="shared" si="0"/>
        <v>14.837331062096283</v>
      </c>
      <c r="AD48">
        <f t="shared" si="1"/>
        <v>1313.6427102044395</v>
      </c>
      <c r="AE48">
        <f>'IDT-1'!C48</f>
        <v>0</v>
      </c>
      <c r="AF48" s="26"/>
      <c r="AG48">
        <f t="shared" si="2"/>
        <v>1313.6427102044395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7.4801584972116224</v>
      </c>
      <c r="F49">
        <f>GT_Spot!Q49</f>
        <v>0</v>
      </c>
      <c r="G49">
        <f>PPCL_NG!Q49</f>
        <v>19.28</v>
      </c>
      <c r="H49">
        <f>PPCL_Spot!Q49</f>
        <v>25</v>
      </c>
      <c r="I49">
        <f>Bawana_NG!Q49</f>
        <v>48.703906344150816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708.90811252142601</v>
      </c>
      <c r="P49" s="77">
        <v>68.452611897584617</v>
      </c>
      <c r="Q49" s="77">
        <v>22.19</v>
      </c>
      <c r="R49" s="80">
        <v>23.75</v>
      </c>
      <c r="S49" s="80">
        <v>0</v>
      </c>
      <c r="T49" s="78">
        <f>SUMPRODUCT(LTA!F49:AJ49,LTA!F$101:AJ$101,LTA!F$104:AJ$104)</f>
        <v>157.70999999999998</v>
      </c>
      <c r="U49" s="78">
        <f>SUMPRODUCT(LTA!F49:AJ49,LTA!F$102:AJ$102,LTA!F$104:AJ$104)</f>
        <v>139.91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-158</v>
      </c>
      <c r="AA49" s="117">
        <f>STOA!I49</f>
        <v>278.27</v>
      </c>
      <c r="AB49" s="117">
        <f>-STOA!O49</f>
        <v>0</v>
      </c>
      <c r="AC49">
        <f t="shared" si="0"/>
        <v>14.812754293998145</v>
      </c>
      <c r="AD49">
        <f t="shared" si="1"/>
        <v>1351.052034966375</v>
      </c>
      <c r="AE49">
        <f>'IDT-1'!C49</f>
        <v>0</v>
      </c>
      <c r="AF49" s="26"/>
      <c r="AG49">
        <f t="shared" si="2"/>
        <v>1351.052034966375</v>
      </c>
      <c r="AI49" s="75">
        <f>PXIL!I49</f>
        <v>0</v>
      </c>
      <c r="AJ49" s="75">
        <f>PXIL!O49</f>
        <v>0</v>
      </c>
      <c r="AK49" s="75">
        <f>RTM_IEX!I49</f>
        <v>24.21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7.4832865606485806</v>
      </c>
      <c r="F50">
        <f>GT_Spot!Q50</f>
        <v>0</v>
      </c>
      <c r="G50">
        <f>PPCL_NG!Q50</f>
        <v>19.28</v>
      </c>
      <c r="H50">
        <f>PPCL_Spot!Q50</f>
        <v>25</v>
      </c>
      <c r="I50">
        <f>Bawana_NG!Q50</f>
        <v>49.920000000000009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708.90811252142601</v>
      </c>
      <c r="P50" s="77">
        <v>68.452611897584617</v>
      </c>
      <c r="Q50" s="77">
        <v>22.19</v>
      </c>
      <c r="R50" s="80">
        <v>23.75</v>
      </c>
      <c r="S50" s="80">
        <v>0</v>
      </c>
      <c r="T50" s="78">
        <f>SUMPRODUCT(LTA!F50:AJ50,LTA!F$101:AJ$101,LTA!F$104:AJ$104)</f>
        <v>158.24</v>
      </c>
      <c r="U50" s="78">
        <f>SUMPRODUCT(LTA!F50:AJ50,LTA!F$102:AJ$102,LTA!F$104:AJ$104)</f>
        <v>140.71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-143</v>
      </c>
      <c r="AA50" s="117">
        <f>STOA!I50</f>
        <v>278.27</v>
      </c>
      <c r="AB50" s="117">
        <f>-STOA!O50</f>
        <v>0</v>
      </c>
      <c r="AC50">
        <f t="shared" si="0"/>
        <v>14.744607532294932</v>
      </c>
      <c r="AD50">
        <f t="shared" si="1"/>
        <v>1373.5094034473643</v>
      </c>
      <c r="AE50">
        <f>'IDT-1'!C50</f>
        <v>0</v>
      </c>
      <c r="AF50" s="26"/>
      <c r="AG50">
        <f t="shared" si="2"/>
        <v>1373.5094034473643</v>
      </c>
      <c r="AI50" s="75">
        <f>PXIL!I50</f>
        <v>0</v>
      </c>
      <c r="AJ50" s="75">
        <f>PXIL!O50</f>
        <v>0</v>
      </c>
      <c r="AK50" s="75">
        <f>RTM_IEX!I50</f>
        <v>29.05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7.5340196681007985</v>
      </c>
      <c r="F51">
        <f>GT_Spot!Q51</f>
        <v>0</v>
      </c>
      <c r="G51">
        <f>PPCL_NG!Q51</f>
        <v>19.28</v>
      </c>
      <c r="H51">
        <f>PPCL_Spot!Q51</f>
        <v>25</v>
      </c>
      <c r="I51">
        <f>Bawana_NG!Q51</f>
        <v>49.920000000000009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708.38511697193928</v>
      </c>
      <c r="P51" s="77">
        <v>68.452611897584617</v>
      </c>
      <c r="Q51" s="77">
        <v>22.19</v>
      </c>
      <c r="R51" s="80">
        <v>23.75</v>
      </c>
      <c r="S51" s="80">
        <v>0</v>
      </c>
      <c r="T51" s="78">
        <f>SUMPRODUCT(LTA!F51:AJ51,LTA!F$101:AJ$101,LTA!F$104:AJ$104)</f>
        <v>159.51</v>
      </c>
      <c r="U51" s="78">
        <f>SUMPRODUCT(LTA!F51:AJ51,LTA!F$102:AJ$102,LTA!F$104:AJ$104)</f>
        <v>141.41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-133</v>
      </c>
      <c r="AA51" s="117">
        <f>STOA!I51</f>
        <v>278.27</v>
      </c>
      <c r="AB51" s="117">
        <f>-STOA!O51</f>
        <v>0</v>
      </c>
      <c r="AC51">
        <f t="shared" si="0"/>
        <v>14.413366347583077</v>
      </c>
      <c r="AD51">
        <f t="shared" si="1"/>
        <v>1356.2883821900416</v>
      </c>
      <c r="AE51">
        <f>'IDT-1'!C51</f>
        <v>0</v>
      </c>
      <c r="AF51" s="26"/>
      <c r="AG51">
        <f t="shared" si="2"/>
        <v>1356.2883821900416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7.5340196681007985</v>
      </c>
      <c r="F52">
        <f>GT_Spot!Q52</f>
        <v>0</v>
      </c>
      <c r="G52">
        <f>PPCL_NG!Q52</f>
        <v>19.28</v>
      </c>
      <c r="H52">
        <f>PPCL_Spot!Q52</f>
        <v>25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787.4667004714039</v>
      </c>
      <c r="P52" s="77">
        <v>68.452611897584617</v>
      </c>
      <c r="Q52" s="77">
        <v>22.19</v>
      </c>
      <c r="R52" s="80">
        <v>23.75</v>
      </c>
      <c r="S52" s="80">
        <v>0</v>
      </c>
      <c r="T52" s="78">
        <f>SUMPRODUCT(LTA!F52:AJ52,LTA!F$101:AJ$101,LTA!F$104:AJ$104)</f>
        <v>158.88</v>
      </c>
      <c r="U52" s="78">
        <f>SUMPRODUCT(LTA!F52:AJ52,LTA!F$102:AJ$102,LTA!F$104:AJ$104)</f>
        <v>141.58000000000001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-118</v>
      </c>
      <c r="AA52" s="117">
        <f>STOA!I52</f>
        <v>278.27</v>
      </c>
      <c r="AB52" s="117">
        <f>-STOA!O52</f>
        <v>0</v>
      </c>
      <c r="AC52">
        <f t="shared" si="0"/>
        <v>15.504752020877151</v>
      </c>
      <c r="AD52">
        <f t="shared" si="1"/>
        <v>1388.8185800162121</v>
      </c>
      <c r="AE52">
        <f>'IDT-1'!C52</f>
        <v>0</v>
      </c>
      <c r="AF52" s="26"/>
      <c r="AG52">
        <f t="shared" si="2"/>
        <v>1388.8185800162121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-60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7.5340196681007985</v>
      </c>
      <c r="F53">
        <f>GT_Spot!Q53</f>
        <v>0</v>
      </c>
      <c r="G53">
        <f>PPCL_NG!Q53</f>
        <v>19.28</v>
      </c>
      <c r="H53">
        <f>PPCL_Spot!Q53</f>
        <v>25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787.63731872865549</v>
      </c>
      <c r="P53" s="77">
        <v>68.452611897584617</v>
      </c>
      <c r="Q53" s="77">
        <v>22.19</v>
      </c>
      <c r="R53" s="80">
        <v>23.75</v>
      </c>
      <c r="S53" s="80">
        <v>0</v>
      </c>
      <c r="T53" s="78">
        <f>SUMPRODUCT(LTA!F53:AJ53,LTA!F$101:AJ$101,LTA!F$104:AJ$104)</f>
        <v>159.30000000000001</v>
      </c>
      <c r="U53" s="78">
        <f>SUMPRODUCT(LTA!F53:AJ53,LTA!F$102:AJ$102,LTA!F$104:AJ$104)</f>
        <v>138.25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-108</v>
      </c>
      <c r="AA53" s="117">
        <f>STOA!I53</f>
        <v>278.57</v>
      </c>
      <c r="AB53" s="117">
        <f>-STOA!O53</f>
        <v>0</v>
      </c>
      <c r="AC53">
        <f t="shared" si="0"/>
        <v>15.785141797295609</v>
      </c>
      <c r="AD53">
        <f t="shared" si="1"/>
        <v>1352.0988084970452</v>
      </c>
      <c r="AE53">
        <f>'IDT-1'!C53</f>
        <v>0</v>
      </c>
      <c r="AF53" s="26"/>
      <c r="AG53">
        <f t="shared" si="2"/>
        <v>1352.0988084970452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-104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7.5340196681007985</v>
      </c>
      <c r="F54">
        <f>GT_Spot!Q54</f>
        <v>0</v>
      </c>
      <c r="G54">
        <f>PPCL_NG!Q54</f>
        <v>19.28</v>
      </c>
      <c r="H54">
        <f>PPCL_Spot!Q54</f>
        <v>25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787.63837549694688</v>
      </c>
      <c r="P54" s="77">
        <v>68.452611897584617</v>
      </c>
      <c r="Q54" s="77">
        <v>22.19</v>
      </c>
      <c r="R54" s="80">
        <v>23.75</v>
      </c>
      <c r="S54" s="80">
        <v>0</v>
      </c>
      <c r="T54" s="78">
        <f>SUMPRODUCT(LTA!F54:AJ54,LTA!F$101:AJ$101,LTA!F$104:AJ$104)</f>
        <v>159.69</v>
      </c>
      <c r="U54" s="78">
        <f>SUMPRODUCT(LTA!F54:AJ54,LTA!F$102:AJ$102,LTA!F$104:AJ$104)</f>
        <v>138.55000000000001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-103</v>
      </c>
      <c r="AA54" s="117">
        <f>STOA!I54</f>
        <v>278.57</v>
      </c>
      <c r="AB54" s="117">
        <f>-STOA!O54</f>
        <v>0</v>
      </c>
      <c r="AC54">
        <f t="shared" si="0"/>
        <v>15.45385425101315</v>
      </c>
      <c r="AD54">
        <f t="shared" si="1"/>
        <v>1391.1211528116191</v>
      </c>
      <c r="AE54">
        <f>'IDT-1'!C54</f>
        <v>0</v>
      </c>
      <c r="AF54" s="26"/>
      <c r="AG54">
        <f t="shared" si="2"/>
        <v>1391.1211528116191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-71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14.289583333333331</v>
      </c>
      <c r="F55">
        <f>GT_Spot!Q55</f>
        <v>0</v>
      </c>
      <c r="G55">
        <f>PPCL_NG!Q55</f>
        <v>19.28</v>
      </c>
      <c r="H55">
        <f>PPCL_Spot!Q55</f>
        <v>25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783.49412433770135</v>
      </c>
      <c r="P55" s="77">
        <v>68.452611897584617</v>
      </c>
      <c r="Q55" s="77">
        <v>22.19</v>
      </c>
      <c r="R55" s="80">
        <v>23.75</v>
      </c>
      <c r="S55" s="80">
        <v>0</v>
      </c>
      <c r="T55" s="78">
        <f>SUMPRODUCT(LTA!F55:AJ55,LTA!F$101:AJ$101,LTA!F$104:AJ$104)</f>
        <v>160.17000000000002</v>
      </c>
      <c r="U55" s="78">
        <f>SUMPRODUCT(LTA!F55:AJ55,LTA!F$102:AJ$102,LTA!F$104:AJ$104)</f>
        <v>138.77000000000001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-98</v>
      </c>
      <c r="AA55" s="117">
        <f>STOA!I55</f>
        <v>278.57</v>
      </c>
      <c r="AB55" s="117">
        <f>-STOA!O55</f>
        <v>0</v>
      </c>
      <c r="AC55">
        <f t="shared" si="0"/>
        <v>16.095584600097311</v>
      </c>
      <c r="AD55">
        <f t="shared" si="1"/>
        <v>1324.790734968522</v>
      </c>
      <c r="AE55">
        <f>'IDT-1'!C55</f>
        <v>0</v>
      </c>
      <c r="AF55" s="26"/>
      <c r="AG55">
        <f t="shared" si="2"/>
        <v>1324.790734968522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-145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7.4832865606485806</v>
      </c>
      <c r="F56">
        <f>GT_Spot!Q56</f>
        <v>0</v>
      </c>
      <c r="G56">
        <f>PPCL_NG!Q56</f>
        <v>19.28</v>
      </c>
      <c r="H56">
        <f>PPCL_Spot!Q56</f>
        <v>25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783.49377564995223</v>
      </c>
      <c r="P56" s="77">
        <v>68.452611897584617</v>
      </c>
      <c r="Q56" s="77">
        <v>22.19</v>
      </c>
      <c r="R56" s="80">
        <v>23.75</v>
      </c>
      <c r="S56" s="80">
        <v>0</v>
      </c>
      <c r="T56" s="78">
        <f>SUMPRODUCT(LTA!F56:AJ56,LTA!F$101:AJ$101,LTA!F$104:AJ$104)</f>
        <v>158.5</v>
      </c>
      <c r="U56" s="78">
        <f>SUMPRODUCT(LTA!F56:AJ56,LTA!F$102:AJ$102,LTA!F$104:AJ$104)</f>
        <v>138.84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-88</v>
      </c>
      <c r="AA56" s="117">
        <f>STOA!I56</f>
        <v>278.27</v>
      </c>
      <c r="AB56" s="117">
        <f>-STOA!O56</f>
        <v>0</v>
      </c>
      <c r="AC56">
        <f t="shared" si="0"/>
        <v>15.79701293199061</v>
      </c>
      <c r="AD56">
        <f t="shared" si="1"/>
        <v>1341.3826611761947</v>
      </c>
      <c r="AE56">
        <f>'IDT-1'!C56</f>
        <v>0</v>
      </c>
      <c r="AF56" s="26"/>
      <c r="AG56">
        <f t="shared" si="2"/>
        <v>1341.3826611761947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-130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7.4832865606485806</v>
      </c>
      <c r="F57">
        <f>GT_Spot!Q57</f>
        <v>0</v>
      </c>
      <c r="G57">
        <f>PPCL_NG!Q57</f>
        <v>19.28</v>
      </c>
      <c r="H57">
        <f>PPCL_Spot!Q57</f>
        <v>25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798.60559717855529</v>
      </c>
      <c r="P57" s="77">
        <v>68.452611897584617</v>
      </c>
      <c r="Q57" s="77">
        <v>22.19</v>
      </c>
      <c r="R57" s="80">
        <v>23.75</v>
      </c>
      <c r="S57" s="80">
        <v>0</v>
      </c>
      <c r="T57" s="78">
        <f>SUMPRODUCT(LTA!F57:AJ57,LTA!F$101:AJ$101,LTA!F$104:AJ$104)</f>
        <v>158.1</v>
      </c>
      <c r="U57" s="78">
        <f>SUMPRODUCT(LTA!F57:AJ57,LTA!F$102:AJ$102,LTA!F$104:AJ$104)</f>
        <v>138.96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-68</v>
      </c>
      <c r="AA57" s="117">
        <f>STOA!I57</f>
        <v>277.67</v>
      </c>
      <c r="AB57" s="117">
        <f>-STOA!O57</f>
        <v>0</v>
      </c>
      <c r="AC57">
        <f t="shared" si="0"/>
        <v>15.700299773387435</v>
      </c>
      <c r="AD57">
        <f t="shared" si="1"/>
        <v>1380.7111958634009</v>
      </c>
      <c r="AE57">
        <f>'IDT-1'!C57</f>
        <v>-6.35</v>
      </c>
      <c r="AF57" s="26"/>
      <c r="AG57">
        <f t="shared" si="2"/>
        <v>1374.361195863401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-125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7.4832865606485806</v>
      </c>
      <c r="F58">
        <f>GT_Spot!Q58</f>
        <v>0</v>
      </c>
      <c r="G58">
        <f>PPCL_NG!Q58</f>
        <v>19.28</v>
      </c>
      <c r="H58">
        <f>PPCL_Spot!Q58</f>
        <v>25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798.60606951128182</v>
      </c>
      <c r="P58" s="77">
        <v>68.452611897584617</v>
      </c>
      <c r="Q58" s="77">
        <v>22.19</v>
      </c>
      <c r="R58" s="80">
        <v>23.75</v>
      </c>
      <c r="S58" s="80">
        <v>0</v>
      </c>
      <c r="T58" s="78">
        <f>SUMPRODUCT(LTA!F58:AJ58,LTA!F$101:AJ$101,LTA!F$104:AJ$104)</f>
        <v>156.57</v>
      </c>
      <c r="U58" s="78">
        <f>SUMPRODUCT(LTA!F58:AJ58,LTA!F$102:AJ$102,LTA!F$104:AJ$104)</f>
        <v>139.31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-13</v>
      </c>
      <c r="AA58" s="117">
        <f>STOA!I58</f>
        <v>277.07</v>
      </c>
      <c r="AB58" s="117">
        <f>-STOA!O58</f>
        <v>0</v>
      </c>
      <c r="AC58">
        <f t="shared" si="0"/>
        <v>15.240733553805661</v>
      </c>
      <c r="AD58">
        <f t="shared" si="1"/>
        <v>1429.3912344157091</v>
      </c>
      <c r="AE58">
        <f>'IDT-1'!C58</f>
        <v>-25.402000000000001</v>
      </c>
      <c r="AF58" s="26"/>
      <c r="AG58">
        <f t="shared" si="2"/>
        <v>1403.989234415709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-130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7.4832865606485806</v>
      </c>
      <c r="F59">
        <f>GT_Spot!Q59</f>
        <v>0</v>
      </c>
      <c r="G59">
        <f>PPCL_NG!Q59</f>
        <v>19.28</v>
      </c>
      <c r="H59">
        <f>PPCL_Spot!Q59</f>
        <v>25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800.27316113323559</v>
      </c>
      <c r="P59" s="77">
        <v>68.452611897584617</v>
      </c>
      <c r="Q59" s="77">
        <v>22.19</v>
      </c>
      <c r="R59" s="80">
        <v>23.75</v>
      </c>
      <c r="S59" s="80">
        <v>0</v>
      </c>
      <c r="T59" s="78">
        <f>SUMPRODUCT(LTA!F59:AJ59,LTA!F$101:AJ$101,LTA!F$104:AJ$104)</f>
        <v>154.55000000000001</v>
      </c>
      <c r="U59" s="78">
        <f>SUMPRODUCT(LTA!F59:AJ59,LTA!F$102:AJ$102,LTA!F$104:AJ$104)</f>
        <v>134.88999999999999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276.77</v>
      </c>
      <c r="AB59" s="117">
        <f>-STOA!O59</f>
        <v>0</v>
      </c>
      <c r="AC59">
        <f t="shared" si="0"/>
        <v>14.76994183901348</v>
      </c>
      <c r="AD59">
        <f t="shared" si="1"/>
        <v>1472.7891177524552</v>
      </c>
      <c r="AE59">
        <f>'IDT-1'!C59</f>
        <v>-30.905000000000001</v>
      </c>
      <c r="AF59" s="26"/>
      <c r="AG59">
        <f t="shared" si="2"/>
        <v>1441.8841177524553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-95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7.4832865606485806</v>
      </c>
      <c r="F60">
        <f>GT_Spot!Q60</f>
        <v>0</v>
      </c>
      <c r="G60">
        <f>PPCL_NG!Q60</f>
        <v>19.28</v>
      </c>
      <c r="H60">
        <f>PPCL_Spot!Q60</f>
        <v>25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800.27262233873307</v>
      </c>
      <c r="P60" s="77">
        <v>68.452611897584617</v>
      </c>
      <c r="Q60" s="77">
        <v>22.19</v>
      </c>
      <c r="R60" s="80">
        <v>23.75</v>
      </c>
      <c r="S60" s="80">
        <v>0</v>
      </c>
      <c r="T60" s="78">
        <f>SUMPRODUCT(LTA!F60:AJ60,LTA!F$101:AJ$101,LTA!F$104:AJ$104)</f>
        <v>152.61000000000001</v>
      </c>
      <c r="U60" s="78">
        <f>SUMPRODUCT(LTA!F60:AJ60,LTA!F$102:AJ$102,LTA!F$104:AJ$104)</f>
        <v>135.21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276.77</v>
      </c>
      <c r="AB60" s="117">
        <f>-STOA!O60</f>
        <v>0</v>
      </c>
      <c r="AC60">
        <f t="shared" si="0"/>
        <v>14.329530976556484</v>
      </c>
      <c r="AD60">
        <f t="shared" si="1"/>
        <v>1519.6089898204098</v>
      </c>
      <c r="AE60">
        <f>'IDT-1'!C60</f>
        <v>-45</v>
      </c>
      <c r="AF60" s="26"/>
      <c r="AG60">
        <f t="shared" si="2"/>
        <v>1474.6089898204098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-47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7.4832865606485806</v>
      </c>
      <c r="F61">
        <f>GT_Spot!Q61</f>
        <v>0</v>
      </c>
      <c r="G61">
        <f>PPCL_NG!Q61</f>
        <v>19.28</v>
      </c>
      <c r="H61">
        <f>PPCL_Spot!Q61</f>
        <v>25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804.42920175386519</v>
      </c>
      <c r="P61" s="77">
        <v>68.452611897584617</v>
      </c>
      <c r="Q61" s="77">
        <v>22.19</v>
      </c>
      <c r="R61" s="80">
        <v>23.75</v>
      </c>
      <c r="S61" s="80">
        <v>0</v>
      </c>
      <c r="T61" s="78">
        <f>SUMPRODUCT(LTA!F61:AJ61,LTA!F$101:AJ$101,LTA!F$104:AJ$104)</f>
        <v>147.63</v>
      </c>
      <c r="U61" s="78">
        <f>SUMPRODUCT(LTA!F61:AJ61,LTA!F$102:AJ$102,LTA!F$104:AJ$104)</f>
        <v>135.41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276.47000000000003</v>
      </c>
      <c r="AB61" s="117">
        <f>-STOA!O61</f>
        <v>0</v>
      </c>
      <c r="AC61">
        <f t="shared" si="0"/>
        <v>14.685408103819654</v>
      </c>
      <c r="AD61">
        <f t="shared" si="1"/>
        <v>1477.3296921082788</v>
      </c>
      <c r="AE61">
        <f>'IDT-1'!C61</f>
        <v>-20</v>
      </c>
      <c r="AF61" s="26"/>
      <c r="AG61">
        <f t="shared" si="2"/>
        <v>1457.3296921082788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-88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7.4832865606485806</v>
      </c>
      <c r="F62">
        <f>GT_Spot!Q62</f>
        <v>0</v>
      </c>
      <c r="G62">
        <f>PPCL_NG!Q62</f>
        <v>19.28</v>
      </c>
      <c r="H62">
        <f>PPCL_Spot!Q62</f>
        <v>25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805.06918520994134</v>
      </c>
      <c r="P62" s="77">
        <v>68.452611897584617</v>
      </c>
      <c r="Q62" s="77">
        <v>22.19</v>
      </c>
      <c r="R62" s="80">
        <v>23.75</v>
      </c>
      <c r="S62" s="80">
        <v>0</v>
      </c>
      <c r="T62" s="78">
        <f>SUMPRODUCT(LTA!F62:AJ62,LTA!F$101:AJ$101,LTA!F$104:AJ$104)</f>
        <v>143.56</v>
      </c>
      <c r="U62" s="78">
        <f>SUMPRODUCT(LTA!F62:AJ62,LTA!F$102:AJ$102,LTA!F$104:AJ$104)</f>
        <v>135.63999999999999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276.47000000000003</v>
      </c>
      <c r="AB62" s="117">
        <f>-STOA!O62</f>
        <v>0</v>
      </c>
      <c r="AC62">
        <f t="shared" si="0"/>
        <v>14.49744166283361</v>
      </c>
      <c r="AD62">
        <f t="shared" si="1"/>
        <v>1492.317642005341</v>
      </c>
      <c r="AE62">
        <f>'IDT-1'!C62</f>
        <v>0</v>
      </c>
      <c r="AF62" s="26"/>
      <c r="AG62">
        <f t="shared" si="2"/>
        <v>1492.317642005341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-70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7.4816752343513748</v>
      </c>
      <c r="F63">
        <f>GT_Spot!Q63</f>
        <v>0</v>
      </c>
      <c r="G63">
        <f>PPCL_NG!Q63</f>
        <v>19.28</v>
      </c>
      <c r="H63">
        <f>PPCL_Spot!Q63</f>
        <v>25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805.7359067927747</v>
      </c>
      <c r="P63" s="77">
        <v>68.452611897584617</v>
      </c>
      <c r="Q63" s="77">
        <v>22.19</v>
      </c>
      <c r="R63" s="80">
        <v>23.75</v>
      </c>
      <c r="S63" s="80">
        <v>0</v>
      </c>
      <c r="T63" s="78">
        <f>SUMPRODUCT(LTA!F63:AJ63,LTA!F$101:AJ$101,LTA!F$104:AJ$104)</f>
        <v>137.26999999999998</v>
      </c>
      <c r="U63" s="78">
        <f>SUMPRODUCT(LTA!F63:AJ63,LTA!F$102:AJ$102,LTA!F$104:AJ$104)</f>
        <v>135.77000000000001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276.47000000000003</v>
      </c>
      <c r="AB63" s="117">
        <f>-STOA!O63</f>
        <v>0</v>
      </c>
      <c r="AC63">
        <f t="shared" si="0"/>
        <v>14.449086633091129</v>
      </c>
      <c r="AD63">
        <f t="shared" si="1"/>
        <v>1486.8711072916196</v>
      </c>
      <c r="AE63">
        <f>'IDT-1'!C63</f>
        <v>0</v>
      </c>
      <c r="AF63" s="26"/>
      <c r="AG63">
        <f t="shared" si="2"/>
        <v>1486.8711072916196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-70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7.4816752343513748</v>
      </c>
      <c r="F64">
        <f>GT_Spot!Q64</f>
        <v>0</v>
      </c>
      <c r="G64">
        <f>PPCL_NG!Q64</f>
        <v>19.28</v>
      </c>
      <c r="H64">
        <f>PPCL_Spot!Q64</f>
        <v>25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805.74125011614285</v>
      </c>
      <c r="P64" s="77">
        <v>68.452611897584617</v>
      </c>
      <c r="Q64" s="77">
        <v>22.19</v>
      </c>
      <c r="R64" s="80">
        <v>23.75</v>
      </c>
      <c r="S64" s="80">
        <v>0</v>
      </c>
      <c r="T64" s="78">
        <f>SUMPRODUCT(LTA!F64:AJ64,LTA!F$101:AJ$101,LTA!F$104:AJ$104)</f>
        <v>130.91</v>
      </c>
      <c r="U64" s="78">
        <f>SUMPRODUCT(LTA!F64:AJ64,LTA!F$102:AJ$102,LTA!F$104:AJ$104)</f>
        <v>136.21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275.57</v>
      </c>
      <c r="AB64" s="117">
        <f>-STOA!O64</f>
        <v>0</v>
      </c>
      <c r="AC64">
        <f t="shared" si="0"/>
        <v>14.389117654336767</v>
      </c>
      <c r="AD64">
        <f t="shared" si="1"/>
        <v>1480.116419593742</v>
      </c>
      <c r="AE64">
        <f>'IDT-1'!C64</f>
        <v>5</v>
      </c>
      <c r="AF64" s="26"/>
      <c r="AG64">
        <f t="shared" si="2"/>
        <v>1485.116419593742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-70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14.728846153846153</v>
      </c>
      <c r="F65">
        <f>GT_Spot!Q65</f>
        <v>0</v>
      </c>
      <c r="G65">
        <f>PPCL_NG!Q65</f>
        <v>19.28</v>
      </c>
      <c r="H65">
        <f>PPCL_Spot!Q65</f>
        <v>25.711714114274283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805.73259980566445</v>
      </c>
      <c r="P65" s="77">
        <v>68.452611897584617</v>
      </c>
      <c r="Q65" s="77">
        <v>22.19</v>
      </c>
      <c r="R65" s="80">
        <v>23.75</v>
      </c>
      <c r="S65" s="80">
        <v>0</v>
      </c>
      <c r="T65" s="78">
        <f>SUMPRODUCT(LTA!F65:AJ65,LTA!F$101:AJ$101,LTA!F$104:AJ$104)</f>
        <v>123.21</v>
      </c>
      <c r="U65" s="78">
        <f>SUMPRODUCT(LTA!F65:AJ65,LTA!F$102:AJ$102,LTA!F$104:AJ$104)</f>
        <v>136.44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275.57</v>
      </c>
      <c r="AB65" s="117">
        <f>-STOA!O65</f>
        <v>0</v>
      </c>
      <c r="AC65">
        <f t="shared" si="0"/>
        <v>14.570906270345631</v>
      </c>
      <c r="AD65">
        <f t="shared" si="1"/>
        <v>1460.4148657010239</v>
      </c>
      <c r="AE65">
        <f>'IDT-1'!C65</f>
        <v>10</v>
      </c>
      <c r="AF65" s="26"/>
      <c r="AG65">
        <f t="shared" si="2"/>
        <v>1470.4148657010239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-90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14.728846153846153</v>
      </c>
      <c r="F66">
        <f>GT_Spot!Q66</f>
        <v>0</v>
      </c>
      <c r="G66">
        <f>PPCL_NG!Q66</f>
        <v>19.28</v>
      </c>
      <c r="H66">
        <f>PPCL_Spot!Q66</f>
        <v>25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805.73196339837261</v>
      </c>
      <c r="P66" s="77">
        <v>68.452611897584617</v>
      </c>
      <c r="Q66" s="77">
        <v>22.19</v>
      </c>
      <c r="R66" s="80">
        <v>23.75</v>
      </c>
      <c r="S66" s="80">
        <v>0</v>
      </c>
      <c r="T66" s="78">
        <f>SUMPRODUCT(LTA!F66:AJ66,LTA!F$101:AJ$101,LTA!F$104:AJ$104)</f>
        <v>114.42</v>
      </c>
      <c r="U66" s="78">
        <f>SUMPRODUCT(LTA!F66:AJ66,LTA!F$102:AJ$102,LTA!F$104:AJ$104)</f>
        <v>136.56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275.27</v>
      </c>
      <c r="AB66" s="117">
        <f>-STOA!O66</f>
        <v>0</v>
      </c>
      <c r="AC66">
        <f t="shared" si="0"/>
        <v>14.308139035311944</v>
      </c>
      <c r="AD66">
        <f t="shared" si="1"/>
        <v>1470.9952824144914</v>
      </c>
      <c r="AE66">
        <f>'IDT-1'!C66</f>
        <v>10</v>
      </c>
      <c r="AF66" s="26"/>
      <c r="AG66">
        <f t="shared" si="2"/>
        <v>1480.9952824144914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-70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14.728846153846153</v>
      </c>
      <c r="F67">
        <f>GT_Spot!Q67</f>
        <v>0</v>
      </c>
      <c r="G67">
        <f>PPCL_NG!Q67</f>
        <v>19.28</v>
      </c>
      <c r="H67">
        <f>PPCL_Spot!Q67</f>
        <v>25.711714114274283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804.40490516593354</v>
      </c>
      <c r="P67" s="77">
        <v>68.452611897584617</v>
      </c>
      <c r="Q67" s="77">
        <v>22.19</v>
      </c>
      <c r="R67" s="80">
        <v>23.75</v>
      </c>
      <c r="S67" s="80">
        <v>0</v>
      </c>
      <c r="T67" s="78">
        <f>SUMPRODUCT(LTA!F67:AJ67,LTA!F$101:AJ$101,LTA!F$104:AJ$104)</f>
        <v>105.52</v>
      </c>
      <c r="U67" s="78">
        <f>SUMPRODUCT(LTA!F67:AJ67,LTA!F$102:AJ$102,LTA!F$104:AJ$104)</f>
        <v>136.71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274.37</v>
      </c>
      <c r="AB67" s="117">
        <f>-STOA!O67</f>
        <v>0</v>
      </c>
      <c r="AC67">
        <f t="shared" si="0"/>
        <v>13.951460181406235</v>
      </c>
      <c r="AD67">
        <f t="shared" si="1"/>
        <v>1491.0866171502325</v>
      </c>
      <c r="AE67">
        <f>'IDT-1'!C67</f>
        <v>5</v>
      </c>
      <c r="AF67" s="26"/>
      <c r="AG67">
        <f t="shared" si="2"/>
        <v>1496.0866171502325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-40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14.728846153846153</v>
      </c>
      <c r="F68">
        <f>GT_Spot!Q68</f>
        <v>0</v>
      </c>
      <c r="G68">
        <f>PPCL_NG!Q68</f>
        <v>19.28</v>
      </c>
      <c r="H68">
        <f>PPCL_Spot!Q68</f>
        <v>25.711714114274283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806.19149965085069</v>
      </c>
      <c r="P68" s="77">
        <v>68.452611897584617</v>
      </c>
      <c r="Q68" s="77">
        <v>22.19</v>
      </c>
      <c r="R68" s="80">
        <v>23.75</v>
      </c>
      <c r="S68" s="80">
        <v>0</v>
      </c>
      <c r="T68" s="78">
        <f>SUMPRODUCT(LTA!F68:AJ68,LTA!F$101:AJ$101,LTA!F$104:AJ$104)</f>
        <v>96.58</v>
      </c>
      <c r="U68" s="78">
        <f>SUMPRODUCT(LTA!F68:AJ68,LTA!F$102:AJ$102,LTA!F$104:AJ$104)</f>
        <v>136.80000000000001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272.87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13.92049285048448</v>
      </c>
      <c r="AD68">
        <f t="shared" ref="AD68:AD98" si="4">SUM(B68:AB68,AI68:AR68)-AC68</f>
        <v>1477.5541789660713</v>
      </c>
      <c r="AE68">
        <f>'IDT-1'!C68</f>
        <v>0</v>
      </c>
      <c r="AF68" s="26"/>
      <c r="AG68">
        <f t="shared" ref="AG68:AG98" si="5">SUM(AD68:AF68)</f>
        <v>1477.5541789660713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-45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7.4816752343513748</v>
      </c>
      <c r="F69">
        <f>GT_Spot!Q69</f>
        <v>0</v>
      </c>
      <c r="G69">
        <f>PPCL_NG!Q69</f>
        <v>19.28</v>
      </c>
      <c r="H69">
        <f>PPCL_Spot!Q69</f>
        <v>25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808.49883808900188</v>
      </c>
      <c r="P69" s="77">
        <v>68.452611897584617</v>
      </c>
      <c r="Q69" s="77">
        <v>22.19</v>
      </c>
      <c r="R69" s="80">
        <v>23.5</v>
      </c>
      <c r="S69" s="80">
        <v>0</v>
      </c>
      <c r="T69" s="78">
        <f>SUMPRODUCT(LTA!F69:AJ69,LTA!F$101:AJ$101,LTA!F$104:AJ$104)</f>
        <v>85.740000000000009</v>
      </c>
      <c r="U69" s="78">
        <f>SUMPRODUCT(LTA!F69:AJ69,LTA!F$102:AJ$102,LTA!F$104:AJ$104)</f>
        <v>140.74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272.87</v>
      </c>
      <c r="AB69" s="117">
        <f>-STOA!O69</f>
        <v>0</v>
      </c>
      <c r="AC69">
        <f t="shared" si="3"/>
        <v>13.541495414777184</v>
      </c>
      <c r="AD69">
        <f t="shared" si="4"/>
        <v>1495.1316298061606</v>
      </c>
      <c r="AE69">
        <f>'IDT-1'!C69</f>
        <v>0</v>
      </c>
      <c r="AF69" s="26"/>
      <c r="AG69">
        <f t="shared" si="5"/>
        <v>1495.1316298061606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7.4816752343513748</v>
      </c>
      <c r="F70">
        <f>GT_Spot!Q70</f>
        <v>0</v>
      </c>
      <c r="G70">
        <f>PPCL_NG!Q70</f>
        <v>19.28</v>
      </c>
      <c r="H70">
        <f>PPCL_Spot!Q70</f>
        <v>25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806.22463327447815</v>
      </c>
      <c r="P70" s="77">
        <v>68.452611897584617</v>
      </c>
      <c r="Q70" s="77">
        <v>22.19</v>
      </c>
      <c r="R70" s="80">
        <v>23.310000000000002</v>
      </c>
      <c r="S70" s="80">
        <v>0</v>
      </c>
      <c r="T70" s="78">
        <f>SUMPRODUCT(LTA!F70:AJ70,LTA!F$101:AJ$101,LTA!F$104:AJ$104)</f>
        <v>75.430000000000007</v>
      </c>
      <c r="U70" s="78">
        <f>SUMPRODUCT(LTA!F70:AJ70,LTA!F$102:AJ$102,LTA!F$104:AJ$104)</f>
        <v>140.98000000000002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271.97000000000003</v>
      </c>
      <c r="AB70" s="117">
        <f>-STOA!O70</f>
        <v>0</v>
      </c>
      <c r="AC70">
        <f t="shared" si="3"/>
        <v>13.51205568763133</v>
      </c>
      <c r="AD70">
        <f t="shared" si="4"/>
        <v>1471.726864718783</v>
      </c>
      <c r="AE70">
        <f>'IDT-1'!C70</f>
        <v>0</v>
      </c>
      <c r="AF70" s="26"/>
      <c r="AG70">
        <f t="shared" si="5"/>
        <v>1471.726864718783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-25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7.4816752343513748</v>
      </c>
      <c r="F71">
        <f>GT_Spot!Q71</f>
        <v>0</v>
      </c>
      <c r="G71">
        <f>PPCL_NG!Q71</f>
        <v>19.28</v>
      </c>
      <c r="H71">
        <f>PPCL_Spot!Q71</f>
        <v>25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807.84325818647494</v>
      </c>
      <c r="P71" s="77">
        <v>68.452611897584617</v>
      </c>
      <c r="Q71" s="77">
        <v>22.19</v>
      </c>
      <c r="R71" s="80">
        <v>23.154090828768336</v>
      </c>
      <c r="S71" s="80">
        <v>0</v>
      </c>
      <c r="T71" s="78">
        <f>SUMPRODUCT(LTA!F71:AJ71,LTA!F$101:AJ$101,LTA!F$104:AJ$104)</f>
        <v>65.599999999999994</v>
      </c>
      <c r="U71" s="78">
        <f>SUMPRODUCT(LTA!F71:AJ71,LTA!F$102:AJ$102,LTA!F$104:AJ$104)</f>
        <v>140.98000000000002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271.07</v>
      </c>
      <c r="AB71" s="117">
        <f>-STOA!O71</f>
        <v>0</v>
      </c>
      <c r="AC71">
        <f t="shared" si="3"/>
        <v>13.741238049426896</v>
      </c>
      <c r="AD71">
        <f t="shared" si="4"/>
        <v>1427.2303980977524</v>
      </c>
      <c r="AE71">
        <f>'IDT-1'!C71</f>
        <v>0</v>
      </c>
      <c r="AF71" s="26"/>
      <c r="AG71">
        <f t="shared" si="5"/>
        <v>1427.2303980977524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-60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7.4816752343513748</v>
      </c>
      <c r="F72">
        <f>GT_Spot!Q72</f>
        <v>0</v>
      </c>
      <c r="G72">
        <f>PPCL_NG!Q72</f>
        <v>19.28</v>
      </c>
      <c r="H72">
        <f>PPCL_Spot!Q72</f>
        <v>25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811.3042720620806</v>
      </c>
      <c r="P72" s="77">
        <v>68.452611897584617</v>
      </c>
      <c r="Q72" s="77">
        <v>22.19</v>
      </c>
      <c r="R72" s="80">
        <v>23.069999999999997</v>
      </c>
      <c r="S72" s="80">
        <v>0</v>
      </c>
      <c r="T72" s="78">
        <f>SUMPRODUCT(LTA!F72:AJ72,LTA!F$101:AJ$101,LTA!F$104:AJ$104)</f>
        <v>53.85</v>
      </c>
      <c r="U72" s="78">
        <f>SUMPRODUCT(LTA!F72:AJ72,LTA!F$102:AJ$102,LTA!F$104:AJ$104)</f>
        <v>140.96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269.87</v>
      </c>
      <c r="AB72" s="117">
        <f>-STOA!O72</f>
        <v>0</v>
      </c>
      <c r="AC72">
        <f t="shared" si="3"/>
        <v>13.656818972239064</v>
      </c>
      <c r="AD72">
        <f t="shared" si="4"/>
        <v>1417.7217402217773</v>
      </c>
      <c r="AE72">
        <f>'IDT-1'!C72</f>
        <v>-5</v>
      </c>
      <c r="AF72" s="26"/>
      <c r="AG72">
        <f t="shared" si="5"/>
        <v>1412.7217402217773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-60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7.4816752343513748</v>
      </c>
      <c r="F73">
        <f>GT_Spot!Q73</f>
        <v>0</v>
      </c>
      <c r="G73">
        <f>PPCL_NG!Q73</f>
        <v>19.28</v>
      </c>
      <c r="H73">
        <f>PPCL_Spot!Q73</f>
        <v>25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809.25520250310899</v>
      </c>
      <c r="P73" s="77">
        <v>68.452611897584617</v>
      </c>
      <c r="Q73" s="77">
        <v>22.19</v>
      </c>
      <c r="R73" s="80">
        <v>22.99</v>
      </c>
      <c r="S73" s="80">
        <v>0</v>
      </c>
      <c r="T73" s="78">
        <f>SUMPRODUCT(LTA!F73:AJ73,LTA!F$101:AJ$101,LTA!F$104:AJ$104)</f>
        <v>43.83</v>
      </c>
      <c r="U73" s="78">
        <f>SUMPRODUCT(LTA!F73:AJ73,LTA!F$102:AJ$102,LTA!F$104:AJ$104)</f>
        <v>141.15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268.67</v>
      </c>
      <c r="AB73" s="117">
        <f>-STOA!O73</f>
        <v>0</v>
      </c>
      <c r="AC73">
        <f t="shared" si="3"/>
        <v>13.363456609676209</v>
      </c>
      <c r="AD73">
        <f t="shared" si="4"/>
        <v>1424.8560330253688</v>
      </c>
      <c r="AE73">
        <f>'IDT-1'!C73</f>
        <v>-15</v>
      </c>
      <c r="AF73" s="26"/>
      <c r="AG73">
        <f t="shared" si="5"/>
        <v>1409.8560330253688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-40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7.4816752343513748</v>
      </c>
      <c r="F74">
        <f>GT_Spot!Q74</f>
        <v>0</v>
      </c>
      <c r="G74">
        <f>PPCL_NG!Q74</f>
        <v>19.28</v>
      </c>
      <c r="H74">
        <f>PPCL_Spot!Q74</f>
        <v>25</v>
      </c>
      <c r="I74">
        <f>Bawana_NG!Q74</f>
        <v>49.92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809.25439900835556</v>
      </c>
      <c r="P74" s="77">
        <v>68.452611897584617</v>
      </c>
      <c r="Q74" s="77">
        <v>22.19</v>
      </c>
      <c r="R74" s="80">
        <v>22.730000000000004</v>
      </c>
      <c r="S74" s="80">
        <v>0</v>
      </c>
      <c r="T74" s="78">
        <f>SUMPRODUCT(LTA!F74:AJ74,LTA!F$101:AJ$101,LTA!F$104:AJ$104)</f>
        <v>33.56</v>
      </c>
      <c r="U74" s="78">
        <f>SUMPRODUCT(LTA!F74:AJ74,LTA!F$102:AJ$102,LTA!F$104:AJ$104)</f>
        <v>141.05000000000001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268.07</v>
      </c>
      <c r="AB74" s="117">
        <f>-STOA!O74</f>
        <v>0</v>
      </c>
      <c r="AC74">
        <f t="shared" si="3"/>
        <v>13.291259921488964</v>
      </c>
      <c r="AD74">
        <f t="shared" si="4"/>
        <v>1410.6974262188023</v>
      </c>
      <c r="AE74">
        <f>'IDT-1'!C74</f>
        <v>-20</v>
      </c>
      <c r="AF74" s="26"/>
      <c r="AG74">
        <f t="shared" si="5"/>
        <v>1390.6974262188023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-43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14.861538461538462</v>
      </c>
      <c r="F75">
        <f>GT_Spot!Q75</f>
        <v>0</v>
      </c>
      <c r="G75">
        <f>PPCL_NG!Q75</f>
        <v>19.28</v>
      </c>
      <c r="H75">
        <f>PPCL_Spot!Q75</f>
        <v>27.32</v>
      </c>
      <c r="I75">
        <f>Bawana_NG!Q75</f>
        <v>49.92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804.97211022808051</v>
      </c>
      <c r="P75" s="77">
        <v>68.452611897584617</v>
      </c>
      <c r="Q75" s="77">
        <v>22.19</v>
      </c>
      <c r="R75" s="80">
        <v>0</v>
      </c>
      <c r="S75" s="80">
        <v>0</v>
      </c>
      <c r="T75" s="78">
        <f>SUMPRODUCT(LTA!F75:AJ75,LTA!F$101:AJ$101,LTA!F$104:AJ$104)</f>
        <v>24.1</v>
      </c>
      <c r="U75" s="78">
        <f>SUMPRODUCT(LTA!F75:AJ75,LTA!F$102:AJ$102,LTA!F$104:AJ$104)</f>
        <v>141.19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266.87</v>
      </c>
      <c r="AB75" s="117">
        <f>-STOA!O75</f>
        <v>0</v>
      </c>
      <c r="AC75">
        <f t="shared" si="3"/>
        <v>13.552387845386924</v>
      </c>
      <c r="AD75">
        <f t="shared" si="4"/>
        <v>1325.6038727418168</v>
      </c>
      <c r="AE75">
        <f>'IDT-1'!C75</f>
        <v>0</v>
      </c>
      <c r="AF75" s="26"/>
      <c r="AG75">
        <f t="shared" si="5"/>
        <v>1325.6038727418168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-100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14.422724458204335</v>
      </c>
      <c r="F76">
        <f>GT_Spot!Q76</f>
        <v>0</v>
      </c>
      <c r="G76">
        <f>PPCL_NG!Q76</f>
        <v>19.28</v>
      </c>
      <c r="H76">
        <f>PPCL_Spot!Q76</f>
        <v>27.32</v>
      </c>
      <c r="I76">
        <f>Bawana_NG!Q76</f>
        <v>49.92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809.52761878820934</v>
      </c>
      <c r="P76" s="77">
        <v>68.452611897584617</v>
      </c>
      <c r="Q76" s="77">
        <v>22.19</v>
      </c>
      <c r="R76" s="80">
        <v>0</v>
      </c>
      <c r="S76" s="80">
        <v>0</v>
      </c>
      <c r="T76" s="78">
        <f>SUMPRODUCT(LTA!F76:AJ76,LTA!F$101:AJ$101,LTA!F$104:AJ$104)</f>
        <v>16.009999999999998</v>
      </c>
      <c r="U76" s="78">
        <f>SUMPRODUCT(LTA!F76:AJ76,LTA!F$102:AJ$102,LTA!F$104:AJ$104)</f>
        <v>141.09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266.27</v>
      </c>
      <c r="AB76" s="117">
        <f>-STOA!O76</f>
        <v>0</v>
      </c>
      <c r="AC76">
        <f t="shared" si="3"/>
        <v>13.289309569431833</v>
      </c>
      <c r="AD76">
        <f t="shared" si="4"/>
        <v>1346.1936455745663</v>
      </c>
      <c r="AE76">
        <f>'IDT-1'!C76</f>
        <v>-18.628</v>
      </c>
      <c r="AF76" s="26"/>
      <c r="AG76">
        <f t="shared" si="5"/>
        <v>1327.5656455745664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-75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7.5527907701902093</v>
      </c>
      <c r="F77">
        <f>GT_Spot!Q77</f>
        <v>0</v>
      </c>
      <c r="G77">
        <f>PPCL_NG!Q77</f>
        <v>19.28</v>
      </c>
      <c r="H77">
        <f>PPCL_Spot!Q77</f>
        <v>25</v>
      </c>
      <c r="I77">
        <f>Bawana_NG!Q77</f>
        <v>49.92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810.17765521394654</v>
      </c>
      <c r="P77" s="77">
        <v>68.452611897584617</v>
      </c>
      <c r="Q77" s="77">
        <v>22.19</v>
      </c>
      <c r="R77" s="80">
        <v>0</v>
      </c>
      <c r="S77" s="80">
        <v>0</v>
      </c>
      <c r="T77" s="78">
        <f>SUMPRODUCT(LTA!F77:AJ77,LTA!F$101:AJ$101,LTA!F$104:AJ$104)</f>
        <v>9.1000000000000014</v>
      </c>
      <c r="U77" s="78">
        <f>SUMPRODUCT(LTA!F77:AJ77,LTA!F$102:AJ$102,LTA!F$104:AJ$104)</f>
        <v>141.21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-35</v>
      </c>
      <c r="AA77" s="117">
        <f>STOA!I77</f>
        <v>265.37</v>
      </c>
      <c r="AB77" s="117">
        <f>-STOA!O77</f>
        <v>0</v>
      </c>
      <c r="AC77">
        <f t="shared" si="3"/>
        <v>12.96892392307989</v>
      </c>
      <c r="AD77">
        <f t="shared" si="4"/>
        <v>1350.2841339586414</v>
      </c>
      <c r="AE77">
        <f>'IDT-1'!C77</f>
        <v>-8.891</v>
      </c>
      <c r="AF77" s="26"/>
      <c r="AG77">
        <f t="shared" si="5"/>
        <v>1341.3931339586413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-20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7.5527907701902093</v>
      </c>
      <c r="F78">
        <f>GT_Spot!Q78</f>
        <v>0</v>
      </c>
      <c r="G78">
        <f>PPCL_NG!Q78</f>
        <v>19.28</v>
      </c>
      <c r="H78">
        <f>PPCL_Spot!Q78</f>
        <v>25</v>
      </c>
      <c r="I78">
        <f>Bawana_NG!Q78</f>
        <v>49.92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810.17790565013752</v>
      </c>
      <c r="P78" s="77">
        <v>68.452611897584617</v>
      </c>
      <c r="Q78" s="77">
        <v>22.19</v>
      </c>
      <c r="R78" s="80">
        <v>0</v>
      </c>
      <c r="S78" s="80">
        <v>0</v>
      </c>
      <c r="T78" s="78">
        <f>SUMPRODUCT(LTA!F78:AJ78,LTA!F$101:AJ$101,LTA!F$104:AJ$104)</f>
        <v>5.3</v>
      </c>
      <c r="U78" s="78">
        <f>SUMPRODUCT(LTA!F78:AJ78,LTA!F$102:AJ$102,LTA!F$104:AJ$104)</f>
        <v>141.04000000000002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-75</v>
      </c>
      <c r="AA78" s="117">
        <f>STOA!I78</f>
        <v>265.07</v>
      </c>
      <c r="AB78" s="117">
        <f>-STOA!O78</f>
        <v>0</v>
      </c>
      <c r="AC78">
        <f t="shared" si="3"/>
        <v>13.197693952584231</v>
      </c>
      <c r="AD78">
        <f t="shared" si="4"/>
        <v>1315.7856143653282</v>
      </c>
      <c r="AE78">
        <f>'IDT-1'!C78</f>
        <v>0</v>
      </c>
      <c r="AF78" s="26"/>
      <c r="AG78">
        <f t="shared" si="5"/>
        <v>1315.7856143653282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7.5527907701902093</v>
      </c>
      <c r="F79">
        <f>GT_Spot!Q79</f>
        <v>0</v>
      </c>
      <c r="G79">
        <f>PPCL_NG!Q79</f>
        <v>19.28</v>
      </c>
      <c r="H79">
        <f>PPCL_Spot!Q79</f>
        <v>25</v>
      </c>
      <c r="I79">
        <f>Bawana_NG!Q79</f>
        <v>49.598150771754526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816.86624759689846</v>
      </c>
      <c r="P79" s="77">
        <v>68.452611897584617</v>
      </c>
      <c r="Q79" s="77">
        <v>22.19</v>
      </c>
      <c r="R79" s="80">
        <v>0</v>
      </c>
      <c r="S79" s="80">
        <v>0</v>
      </c>
      <c r="T79" s="78">
        <f>SUMPRODUCT(LTA!F79:AJ79,LTA!F$101:AJ$101,LTA!F$104:AJ$104)</f>
        <v>3.01</v>
      </c>
      <c r="U79" s="78">
        <f>SUMPRODUCT(LTA!F79:AJ79,LTA!F$102:AJ$102,LTA!F$104:AJ$104)</f>
        <v>140.83000000000001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-105</v>
      </c>
      <c r="AA79" s="117">
        <f>STOA!I79</f>
        <v>264.47000000000003</v>
      </c>
      <c r="AB79" s="117">
        <f>-STOA!O79</f>
        <v>0</v>
      </c>
      <c r="AC79">
        <f t="shared" si="3"/>
        <v>13.404001638951074</v>
      </c>
      <c r="AD79">
        <f t="shared" si="4"/>
        <v>1298.8457993974769</v>
      </c>
      <c r="AE79">
        <f>'IDT-1'!C79</f>
        <v>0</v>
      </c>
      <c r="AF79" s="26"/>
      <c r="AG79">
        <f t="shared" si="5"/>
        <v>1298.8457993974769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7.5527907701902093</v>
      </c>
      <c r="F80">
        <f>GT_Spot!Q80</f>
        <v>0</v>
      </c>
      <c r="G80">
        <f>PPCL_NG!Q80</f>
        <v>19.28</v>
      </c>
      <c r="H80">
        <f>PPCL_Spot!Q80</f>
        <v>25</v>
      </c>
      <c r="I80">
        <f>Bawana_NG!Q80</f>
        <v>49.919999999999987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827.19966933885678</v>
      </c>
      <c r="P80" s="77">
        <v>68.452611897584617</v>
      </c>
      <c r="Q80" s="77">
        <v>22.19</v>
      </c>
      <c r="R80" s="80">
        <v>0</v>
      </c>
      <c r="S80" s="80">
        <v>0</v>
      </c>
      <c r="T80" s="78">
        <f>SUMPRODUCT(LTA!F80:AJ80,LTA!F$101:AJ$101,LTA!F$104:AJ$104)</f>
        <v>1.1000000000000001</v>
      </c>
      <c r="U80" s="78">
        <f>SUMPRODUCT(LTA!F80:AJ80,LTA!F$102:AJ$102,LTA!F$104:AJ$104)</f>
        <v>140.85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-120</v>
      </c>
      <c r="AA80" s="117">
        <f>STOA!I80</f>
        <v>264.17</v>
      </c>
      <c r="AB80" s="117">
        <f>-STOA!O80</f>
        <v>0</v>
      </c>
      <c r="AC80">
        <f t="shared" si="3"/>
        <v>13.611667936321799</v>
      </c>
      <c r="AD80">
        <f t="shared" si="4"/>
        <v>1292.10340407031</v>
      </c>
      <c r="AE80">
        <f>'IDT-1'!C80</f>
        <v>0</v>
      </c>
      <c r="AF80" s="26"/>
      <c r="AG80">
        <f t="shared" si="5"/>
        <v>1292.10340407031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7.5527907701902093</v>
      </c>
      <c r="F81">
        <f>GT_Spot!Q81</f>
        <v>0</v>
      </c>
      <c r="G81">
        <f>PPCL_NG!Q81</f>
        <v>19.28</v>
      </c>
      <c r="H81">
        <f>PPCL_Spot!Q81</f>
        <v>25</v>
      </c>
      <c r="I81">
        <f>Bawana_NG!Q81</f>
        <v>49.919999999999987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827.19964711665102</v>
      </c>
      <c r="P81" s="77">
        <v>68.452611897584617</v>
      </c>
      <c r="Q81" s="77">
        <v>22.19</v>
      </c>
      <c r="R81" s="80">
        <v>0</v>
      </c>
      <c r="S81" s="80">
        <v>0</v>
      </c>
      <c r="T81" s="78">
        <f>SUMPRODUCT(LTA!F81:AJ81,LTA!F$101:AJ$101,LTA!F$104:AJ$104)</f>
        <v>0.06</v>
      </c>
      <c r="U81" s="78">
        <f>SUMPRODUCT(LTA!F81:AJ81,LTA!F$102:AJ$102,LTA!F$104:AJ$104)</f>
        <v>140.55000000000001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-120</v>
      </c>
      <c r="AA81" s="117">
        <f>STOA!I81</f>
        <v>263.87</v>
      </c>
      <c r="AB81" s="117">
        <f>-STOA!O81</f>
        <v>0</v>
      </c>
      <c r="AC81">
        <f t="shared" si="3"/>
        <v>13.686017015988341</v>
      </c>
      <c r="AD81">
        <f t="shared" si="4"/>
        <v>1280.3890327684376</v>
      </c>
      <c r="AE81">
        <f>'IDT-1'!C81</f>
        <v>0</v>
      </c>
      <c r="AF81" s="26"/>
      <c r="AG81">
        <f t="shared" si="5"/>
        <v>1280.3890327684376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7.5527907701902093</v>
      </c>
      <c r="F82">
        <f>GT_Spot!Q82</f>
        <v>0</v>
      </c>
      <c r="G82">
        <f>PPCL_NG!Q82</f>
        <v>19.28</v>
      </c>
      <c r="H82">
        <f>PPCL_Spot!Q82</f>
        <v>25</v>
      </c>
      <c r="I82">
        <f>Bawana_NG!Q82</f>
        <v>49.919999999999987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827.19912701714577</v>
      </c>
      <c r="P82" s="77">
        <v>68.452611897584617</v>
      </c>
      <c r="Q82" s="77">
        <v>22.19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140.54000000000002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-115</v>
      </c>
      <c r="AA82" s="117">
        <f>STOA!I82</f>
        <v>263.87</v>
      </c>
      <c r="AB82" s="117">
        <f>-STOA!O82</f>
        <v>0</v>
      </c>
      <c r="AC82">
        <f t="shared" si="3"/>
        <v>13.641005801501718</v>
      </c>
      <c r="AD82">
        <f t="shared" si="4"/>
        <v>1285.363523883419</v>
      </c>
      <c r="AE82">
        <f>'IDT-1'!C82</f>
        <v>0</v>
      </c>
      <c r="AF82" s="26"/>
      <c r="AG82">
        <f t="shared" si="5"/>
        <v>1285.363523883419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7.5527907701902093</v>
      </c>
      <c r="F83">
        <f>GT_Spot!Q83</f>
        <v>0</v>
      </c>
      <c r="G83">
        <f>PPCL_NG!Q83</f>
        <v>19.28</v>
      </c>
      <c r="H83">
        <f>PPCL_Spot!Q83</f>
        <v>25</v>
      </c>
      <c r="I83">
        <f>Bawana_NG!Q83</f>
        <v>49.92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826.884248453998</v>
      </c>
      <c r="P83" s="77">
        <v>68.452611897584617</v>
      </c>
      <c r="Q83" s="77">
        <v>22.19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140.22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-110</v>
      </c>
      <c r="AA83" s="117">
        <f>STOA!I83</f>
        <v>263.87</v>
      </c>
      <c r="AB83" s="117">
        <f>-STOA!O83</f>
        <v>0</v>
      </c>
      <c r="AC83">
        <f t="shared" si="3"/>
        <v>13.679809507756993</v>
      </c>
      <c r="AD83">
        <f t="shared" si="4"/>
        <v>1279.6898416140157</v>
      </c>
      <c r="AE83">
        <f>'IDT-1'!C83</f>
        <v>0</v>
      </c>
      <c r="AF83" s="26"/>
      <c r="AG83">
        <f t="shared" si="5"/>
        <v>1279.6898416140157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-20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15.310449503794514</v>
      </c>
      <c r="F84">
        <f>GT_Spot!Q84</f>
        <v>0</v>
      </c>
      <c r="G84">
        <f>PPCL_NG!Q84</f>
        <v>19.28</v>
      </c>
      <c r="H84">
        <f>PPCL_Spot!Q84</f>
        <v>27.32</v>
      </c>
      <c r="I84">
        <f>Bawana_NG!Q84</f>
        <v>49.92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826.884248453998</v>
      </c>
      <c r="P84" s="77">
        <v>68.452611897584617</v>
      </c>
      <c r="Q84" s="77">
        <v>22.19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140.01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-100</v>
      </c>
      <c r="AA84" s="117">
        <f>STOA!I84</f>
        <v>263.87</v>
      </c>
      <c r="AB84" s="117">
        <f>-STOA!O84</f>
        <v>0</v>
      </c>
      <c r="AC84">
        <f t="shared" si="3"/>
        <v>13.500301078946851</v>
      </c>
      <c r="AD84">
        <f t="shared" si="4"/>
        <v>1319.7370087764302</v>
      </c>
      <c r="AE84">
        <f>'IDT-1'!C84</f>
        <v>0</v>
      </c>
      <c r="AF84" s="26"/>
      <c r="AG84">
        <f t="shared" si="5"/>
        <v>1319.7370087764302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15.310449503794514</v>
      </c>
      <c r="F85">
        <f>GT_Spot!Q85</f>
        <v>0</v>
      </c>
      <c r="G85">
        <f>PPCL_NG!Q85</f>
        <v>19.28</v>
      </c>
      <c r="H85">
        <f>PPCL_Spot!Q85</f>
        <v>27.32</v>
      </c>
      <c r="I85">
        <f>Bawana_NG!Q85</f>
        <v>49.919999999999995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825.23187150142292</v>
      </c>
      <c r="P85" s="77">
        <v>68.452611897584617</v>
      </c>
      <c r="Q85" s="77">
        <v>22.19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139.94999999999999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-80</v>
      </c>
      <c r="AA85" s="117">
        <f>STOA!I85</f>
        <v>263.87</v>
      </c>
      <c r="AB85" s="117">
        <f>-STOA!O85</f>
        <v>0</v>
      </c>
      <c r="AC85">
        <f t="shared" si="3"/>
        <v>13.307669611320284</v>
      </c>
      <c r="AD85">
        <f t="shared" si="4"/>
        <v>1338.2172632914817</v>
      </c>
      <c r="AE85">
        <f>'IDT-1'!C85</f>
        <v>-21.167999999999999</v>
      </c>
      <c r="AF85" s="26"/>
      <c r="AG85">
        <f t="shared" si="5"/>
        <v>1317.0492632914818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15.310449503794514</v>
      </c>
      <c r="F86">
        <f>GT_Spot!Q86</f>
        <v>0</v>
      </c>
      <c r="G86">
        <f>PPCL_NG!Q86</f>
        <v>19.28</v>
      </c>
      <c r="H86">
        <f>PPCL_Spot!Q86</f>
        <v>27.32</v>
      </c>
      <c r="I86">
        <f>Bawana_NG!Q86</f>
        <v>49.92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814.24303132433477</v>
      </c>
      <c r="P86" s="77">
        <v>68.452611897584617</v>
      </c>
      <c r="Q86" s="77">
        <v>22.19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139.86000000000001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-20</v>
      </c>
      <c r="AA86" s="117">
        <f>STOA!I86</f>
        <v>263.87</v>
      </c>
      <c r="AB86" s="117">
        <f>-STOA!O86</f>
        <v>0</v>
      </c>
      <c r="AC86">
        <f t="shared" si="3"/>
        <v>12.677488166430187</v>
      </c>
      <c r="AD86">
        <f t="shared" si="4"/>
        <v>1387.7686045592834</v>
      </c>
      <c r="AE86">
        <f>'IDT-1'!C86</f>
        <v>-53.344000000000001</v>
      </c>
      <c r="AF86" s="26"/>
      <c r="AG86">
        <f t="shared" si="5"/>
        <v>1334.4246045592834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15.310449503794514</v>
      </c>
      <c r="F87">
        <f>GT_Spot!Q87</f>
        <v>0</v>
      </c>
      <c r="G87">
        <f>PPCL_NG!Q87</f>
        <v>19.28</v>
      </c>
      <c r="H87">
        <f>PPCL_Spot!Q87</f>
        <v>27.32</v>
      </c>
      <c r="I87">
        <f>Bawana_NG!Q87</f>
        <v>49.919999999999995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850.9742237068042</v>
      </c>
      <c r="P87" s="77">
        <v>68.452611897584617</v>
      </c>
      <c r="Q87" s="77">
        <v>22.19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139.44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295.72999999999996</v>
      </c>
      <c r="AB87" s="117">
        <f>-STOA!O87</f>
        <v>0</v>
      </c>
      <c r="AC87">
        <f t="shared" si="3"/>
        <v>13.810082310727642</v>
      </c>
      <c r="AD87">
        <f t="shared" si="4"/>
        <v>1394.8072027974558</v>
      </c>
      <c r="AE87">
        <f>'IDT-1'!C87</f>
        <v>-85</v>
      </c>
      <c r="AF87" s="26"/>
      <c r="AG87">
        <f t="shared" si="5"/>
        <v>1309.8072027974558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-80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7.1799823891987087</v>
      </c>
      <c r="F88">
        <f>GT_Spot!Q88</f>
        <v>0</v>
      </c>
      <c r="G88">
        <f>PPCL_NG!Q88</f>
        <v>19.28</v>
      </c>
      <c r="H88">
        <f>PPCL_Spot!Q88</f>
        <v>24.10839277381508</v>
      </c>
      <c r="I88">
        <f>Bawana_NG!Q88</f>
        <v>49.919999999999995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850.9742237068042</v>
      </c>
      <c r="P88" s="77">
        <v>68.452611897584617</v>
      </c>
      <c r="Q88" s="77">
        <v>22.19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130.99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295.72999999999996</v>
      </c>
      <c r="AB88" s="117">
        <f>-STOA!O88</f>
        <v>0</v>
      </c>
      <c r="AC88">
        <f t="shared" si="3"/>
        <v>13.369568230862908</v>
      </c>
      <c r="AD88">
        <f t="shared" si="4"/>
        <v>1405.4556425365397</v>
      </c>
      <c r="AE88">
        <f>'IDT-1'!C88</f>
        <v>-60</v>
      </c>
      <c r="AF88" s="26"/>
      <c r="AG88">
        <f t="shared" si="5"/>
        <v>1345.4556425365397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-50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7.1799823891987087</v>
      </c>
      <c r="F89">
        <f>GT_Spot!Q89</f>
        <v>0</v>
      </c>
      <c r="G89">
        <f>PPCL_NG!Q89</f>
        <v>19.28</v>
      </c>
      <c r="H89">
        <f>PPCL_Spot!Q89</f>
        <v>24.10839277381508</v>
      </c>
      <c r="I89">
        <f>Bawana_NG!Q89</f>
        <v>49.919999999999995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851.51738949880416</v>
      </c>
      <c r="P89" s="77">
        <v>68.452611897584617</v>
      </c>
      <c r="Q89" s="77">
        <v>22.19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130.71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295.72999999999996</v>
      </c>
      <c r="AB89" s="117">
        <f>-STOA!O89</f>
        <v>0</v>
      </c>
      <c r="AC89">
        <f t="shared" si="3"/>
        <v>13.993353016386182</v>
      </c>
      <c r="AD89">
        <f t="shared" si="4"/>
        <v>1335.0950235430164</v>
      </c>
      <c r="AE89">
        <f>'IDT-1'!C89</f>
        <v>-30</v>
      </c>
      <c r="AF89" s="26"/>
      <c r="AG89">
        <f t="shared" si="5"/>
        <v>1305.0950235430164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-120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7.1799823891987087</v>
      </c>
      <c r="F90">
        <f>GT_Spot!Q90</f>
        <v>0</v>
      </c>
      <c r="G90">
        <f>PPCL_NG!Q90</f>
        <v>19.28</v>
      </c>
      <c r="H90">
        <f>PPCL_Spot!Q90</f>
        <v>24.10839277381508</v>
      </c>
      <c r="I90">
        <f>Bawana_NG!Q90</f>
        <v>49.919999999999995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851.51738949880416</v>
      </c>
      <c r="P90" s="77">
        <v>68.452611897584617</v>
      </c>
      <c r="Q90" s="77">
        <v>22.19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130.42000000000002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295.72999999999996</v>
      </c>
      <c r="AB90" s="117">
        <f>-STOA!O90</f>
        <v>0</v>
      </c>
      <c r="AC90">
        <f t="shared" si="3"/>
        <v>13.90201974116423</v>
      </c>
      <c r="AD90">
        <f t="shared" si="4"/>
        <v>1344.8963568182385</v>
      </c>
      <c r="AE90">
        <f>'IDT-1'!C90</f>
        <v>0</v>
      </c>
      <c r="AF90" s="26"/>
      <c r="AG90">
        <f t="shared" si="5"/>
        <v>1344.8963568182385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-110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7.1799823891987087</v>
      </c>
      <c r="F91">
        <f>GT_Spot!Q91</f>
        <v>0</v>
      </c>
      <c r="G91">
        <f>PPCL_NG!Q91</f>
        <v>19.28</v>
      </c>
      <c r="H91">
        <f>PPCL_Spot!Q91</f>
        <v>24.10839277381508</v>
      </c>
      <c r="I91">
        <f>Bawana_NG!Q91</f>
        <v>48.94817779101367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820.59360100852166</v>
      </c>
      <c r="P91" s="77">
        <v>68.452611897584617</v>
      </c>
      <c r="Q91" s="77">
        <v>22.19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130.14000000000001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339.31999999999994</v>
      </c>
      <c r="AB91" s="117">
        <f>-STOA!O91</f>
        <v>0</v>
      </c>
      <c r="AC91">
        <f t="shared" si="3"/>
        <v>14.002466367010664</v>
      </c>
      <c r="AD91">
        <f t="shared" si="4"/>
        <v>1356.2102994931231</v>
      </c>
      <c r="AE91">
        <f>'IDT-1'!C91</f>
        <v>-15</v>
      </c>
      <c r="AF91" s="26"/>
      <c r="AG91">
        <f t="shared" si="5"/>
        <v>1341.2102994931231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-110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7.1799823891987087</v>
      </c>
      <c r="F92">
        <f>GT_Spot!Q92</f>
        <v>0</v>
      </c>
      <c r="G92">
        <f>PPCL_NG!Q92</f>
        <v>19.28</v>
      </c>
      <c r="H92">
        <f>PPCL_Spot!Q92</f>
        <v>24.10839277381508</v>
      </c>
      <c r="I92">
        <f>Bawana_NG!Q92</f>
        <v>49.919999999999995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821.01434201146958</v>
      </c>
      <c r="P92" s="77">
        <v>68.452611897584617</v>
      </c>
      <c r="Q92" s="77">
        <v>22.19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130.03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339.31999999999994</v>
      </c>
      <c r="AB92" s="117">
        <f>-STOA!O92</f>
        <v>0</v>
      </c>
      <c r="AC92">
        <f t="shared" si="3"/>
        <v>13.392283996722012</v>
      </c>
      <c r="AD92">
        <f t="shared" si="4"/>
        <v>1428.103045075346</v>
      </c>
      <c r="AE92">
        <f>'IDT-1'!C92</f>
        <v>0</v>
      </c>
      <c r="AF92" s="26"/>
      <c r="AG92">
        <f t="shared" si="5"/>
        <v>1428.103045075346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-40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7.1799823891987087</v>
      </c>
      <c r="F93">
        <f>GT_Spot!Q93</f>
        <v>0</v>
      </c>
      <c r="G93">
        <f>PPCL_NG!Q93</f>
        <v>19.28</v>
      </c>
      <c r="H93">
        <f>PPCL_Spot!Q93</f>
        <v>24.10839277381508</v>
      </c>
      <c r="I93">
        <f>Bawana_NG!Q93</f>
        <v>46.8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822.98526892222242</v>
      </c>
      <c r="P93" s="77">
        <v>68.452611897584617</v>
      </c>
      <c r="Q93" s="77">
        <v>22.19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127.68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2.08</v>
      </c>
      <c r="Z93" s="75">
        <f>IEX!O93</f>
        <v>0</v>
      </c>
      <c r="AA93" s="117">
        <f>STOA!I93</f>
        <v>339.31999999999994</v>
      </c>
      <c r="AB93" s="117">
        <f>-STOA!O93</f>
        <v>0</v>
      </c>
      <c r="AC93">
        <f t="shared" si="3"/>
        <v>13.209537603092727</v>
      </c>
      <c r="AD93">
        <f t="shared" si="4"/>
        <v>1447.6967183797278</v>
      </c>
      <c r="AE93">
        <f>'IDT-1'!C93</f>
        <v>15.398</v>
      </c>
      <c r="AF93" s="26"/>
      <c r="AG93">
        <f t="shared" si="5"/>
        <v>1463.0947183797277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-20</v>
      </c>
      <c r="AM93" s="75">
        <f>RTM_PXI!I93</f>
        <v>0</v>
      </c>
      <c r="AN93" s="75">
        <f>RTM_PXI!O93</f>
        <v>0</v>
      </c>
      <c r="AO93" s="192">
        <f>GDAM_IEX!I93</f>
        <v>0.83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7.1799823891987087</v>
      </c>
      <c r="F94">
        <f>GT_Spot!Q94</f>
        <v>0</v>
      </c>
      <c r="G94">
        <f>PPCL_NG!Q94</f>
        <v>19.28</v>
      </c>
      <c r="H94">
        <f>PPCL_Spot!Q94</f>
        <v>24.10839277381508</v>
      </c>
      <c r="I94">
        <f>Bawana_NG!Q94</f>
        <v>46.8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822.98526892222242</v>
      </c>
      <c r="P94" s="77">
        <v>68.452611897584617</v>
      </c>
      <c r="Q94" s="77">
        <v>22.19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127.35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20.149999999999999</v>
      </c>
      <c r="Z94" s="75">
        <f>IEX!O94</f>
        <v>0</v>
      </c>
      <c r="AA94" s="117">
        <f>STOA!I94</f>
        <v>339.31999999999994</v>
      </c>
      <c r="AB94" s="117">
        <f>-STOA!O94</f>
        <v>0</v>
      </c>
      <c r="AC94">
        <f t="shared" si="3"/>
        <v>13.56253351592566</v>
      </c>
      <c r="AD94">
        <f t="shared" si="4"/>
        <v>1457.3237224668951</v>
      </c>
      <c r="AE94">
        <f>'IDT-1'!C94</f>
        <v>4.6980000000000004</v>
      </c>
      <c r="AF94" s="26"/>
      <c r="AG94">
        <f t="shared" si="5"/>
        <v>1462.0217224668952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-35</v>
      </c>
      <c r="AM94" s="75">
        <f>RTM_PXI!I94</f>
        <v>0</v>
      </c>
      <c r="AN94" s="75">
        <f>RTM_PXI!O94</f>
        <v>0</v>
      </c>
      <c r="AO94" s="192">
        <f>GDAM_IEX!I94</f>
        <v>8.07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7.1799823891987087</v>
      </c>
      <c r="F95">
        <f>GT_Spot!Q95</f>
        <v>0</v>
      </c>
      <c r="G95">
        <f>PPCL_NG!Q95</f>
        <v>19.28</v>
      </c>
      <c r="H95">
        <f>PPCL_Spot!Q95</f>
        <v>24.10839277381508</v>
      </c>
      <c r="I95">
        <f>Bawana_NG!Q95</f>
        <v>46.8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816.15450490199237</v>
      </c>
      <c r="P95" s="77">
        <v>68.452611897584617</v>
      </c>
      <c r="Q95" s="77">
        <v>22.19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127.02000000000001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416.76</v>
      </c>
      <c r="AB95" s="117">
        <f>-STOA!O95</f>
        <v>0</v>
      </c>
      <c r="AC95">
        <f t="shared" si="3"/>
        <v>13.621920329270798</v>
      </c>
      <c r="AD95">
        <f t="shared" si="4"/>
        <v>1534.3235716333199</v>
      </c>
      <c r="AE95">
        <f>'IDT-1'!C95</f>
        <v>0</v>
      </c>
      <c r="AF95" s="26"/>
      <c r="AG95">
        <f t="shared" si="5"/>
        <v>1534.3235716333199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7.1799823891987087</v>
      </c>
      <c r="F96">
        <f>GT_Spot!Q96</f>
        <v>0</v>
      </c>
      <c r="G96">
        <f>PPCL_NG!Q96</f>
        <v>19.28</v>
      </c>
      <c r="H96">
        <f>PPCL_Spot!Q96</f>
        <v>24.10839277381508</v>
      </c>
      <c r="I96">
        <f>Bawana_NG!Q96</f>
        <v>46.8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816.15450490199237</v>
      </c>
      <c r="P96" s="77">
        <v>68.452611897584617</v>
      </c>
      <c r="Q96" s="77">
        <v>22.19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126.69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4.03</v>
      </c>
      <c r="Z96" s="75">
        <f>IEX!O96</f>
        <v>0</v>
      </c>
      <c r="AA96" s="117">
        <f>STOA!I96</f>
        <v>416.76</v>
      </c>
      <c r="AB96" s="117">
        <f>-STOA!O96</f>
        <v>0</v>
      </c>
      <c r="AC96">
        <f t="shared" si="3"/>
        <v>13.669264329270801</v>
      </c>
      <c r="AD96">
        <f t="shared" si="4"/>
        <v>1539.65622763332</v>
      </c>
      <c r="AE96">
        <f>'IDT-1'!C96</f>
        <v>0</v>
      </c>
      <c r="AF96" s="26"/>
      <c r="AG96">
        <f t="shared" si="5"/>
        <v>1539.65622763332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1.68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7.1799823891987087</v>
      </c>
      <c r="F97">
        <f>GT_Spot!Q97</f>
        <v>0</v>
      </c>
      <c r="G97">
        <f>PPCL_NG!Q97</f>
        <v>19.28</v>
      </c>
      <c r="H97">
        <f>PPCL_Spot!Q97</f>
        <v>24.10839277381508</v>
      </c>
      <c r="I97">
        <f>Bawana_NG!Q97</f>
        <v>49.108171154060997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815.08610399983684</v>
      </c>
      <c r="P97" s="77">
        <v>68.452611897584617</v>
      </c>
      <c r="Q97" s="77">
        <v>22.19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126.37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4.21</v>
      </c>
      <c r="Z97" s="75">
        <f>IEX!O97</f>
        <v>0</v>
      </c>
      <c r="AA97" s="117">
        <f>STOA!I97</f>
        <v>416.76</v>
      </c>
      <c r="AB97" s="117">
        <f>-STOA!O97</f>
        <v>0</v>
      </c>
      <c r="AC97">
        <f t="shared" si="3"/>
        <v>13.679030307487569</v>
      </c>
      <c r="AD97">
        <f t="shared" si="4"/>
        <v>1540.7562319070087</v>
      </c>
      <c r="AE97">
        <f>'IDT-1'!C97</f>
        <v>0</v>
      </c>
      <c r="AF97" s="26"/>
      <c r="AG97">
        <f t="shared" si="5"/>
        <v>1540.7562319070087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1.69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7.1799823891987087</v>
      </c>
      <c r="F98">
        <f>GT_Spot!Q98</f>
        <v>0</v>
      </c>
      <c r="G98">
        <f>PPCL_NG!Q98</f>
        <v>19.28</v>
      </c>
      <c r="H98">
        <f>PPCL_Spot!Q98</f>
        <v>24.10839277381508</v>
      </c>
      <c r="I98">
        <f>Bawana_NG!Q98</f>
        <v>49.919999999999987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814.79137277635198</v>
      </c>
      <c r="P98" s="77">
        <v>68.452611897584617</v>
      </c>
      <c r="Q98" s="77">
        <v>22.19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126.04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4.3899999999999997</v>
      </c>
      <c r="Z98" s="75">
        <f>IEX!O98</f>
        <v>0</v>
      </c>
      <c r="AA98" s="117">
        <f>STOA!I98</f>
        <v>416.76</v>
      </c>
      <c r="AB98" s="117">
        <f>-STOA!O98</f>
        <v>0</v>
      </c>
      <c r="AC98">
        <f t="shared" si="3"/>
        <v>13.682348766565164</v>
      </c>
      <c r="AD98">
        <f t="shared" si="4"/>
        <v>1541.1300110703853</v>
      </c>
      <c r="AE98">
        <f>'IDT-1'!C98</f>
        <v>0</v>
      </c>
      <c r="AF98" s="26"/>
      <c r="AG98">
        <f t="shared" si="5"/>
        <v>1541.1300110703853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1.7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0.22204548504011642</v>
      </c>
      <c r="F99">
        <f t="shared" si="6"/>
        <v>0</v>
      </c>
      <c r="G99">
        <f t="shared" si="6"/>
        <v>0.46271999999999947</v>
      </c>
      <c r="H99">
        <f t="shared" si="6"/>
        <v>0.61140243717559961</v>
      </c>
      <c r="I99">
        <f t="shared" si="6"/>
        <v>1.1941290363234522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18.946777873329907</v>
      </c>
      <c r="P99" s="77">
        <f t="shared" si="6"/>
        <v>1.4876035161720809</v>
      </c>
      <c r="Q99" s="77">
        <f t="shared" si="6"/>
        <v>0.53271500000000094</v>
      </c>
      <c r="R99" s="80">
        <f t="shared" si="6"/>
        <v>0.28121613655427041</v>
      </c>
      <c r="S99" s="80">
        <f t="shared" si="6"/>
        <v>0</v>
      </c>
      <c r="T99" s="78">
        <f t="shared" si="6"/>
        <v>1.2690000000000012</v>
      </c>
      <c r="U99" s="78">
        <f t="shared" si="6"/>
        <v>3.1817050000000004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3.1932499999999996E-2</v>
      </c>
      <c r="Z99" s="75">
        <f t="shared" si="6"/>
        <v>-2.3309499999999996</v>
      </c>
      <c r="AA99" s="117">
        <f t="shared" si="6"/>
        <v>7.191077499999996</v>
      </c>
      <c r="AB99" s="117">
        <f t="shared" si="6"/>
        <v>0</v>
      </c>
      <c r="AC99">
        <f t="shared" si="6"/>
        <v>0.34252252654111437</v>
      </c>
      <c r="AD99">
        <f t="shared" si="6"/>
        <v>31.799121958054304</v>
      </c>
      <c r="AE99">
        <f t="shared" si="6"/>
        <v>-0.25207025</v>
      </c>
      <c r="AG99">
        <f t="shared" si="6"/>
        <v>31.547051708054301</v>
      </c>
      <c r="AI99">
        <f t="shared" si="6"/>
        <v>0</v>
      </c>
      <c r="AJ99">
        <f t="shared" si="6"/>
        <v>0</v>
      </c>
      <c r="AK99">
        <f t="shared" si="6"/>
        <v>9.6509999999999985E-2</v>
      </c>
      <c r="AL99">
        <f t="shared" si="6"/>
        <v>-1.0447500000000001</v>
      </c>
      <c r="AM99">
        <f t="shared" si="6"/>
        <v>0</v>
      </c>
      <c r="AN99">
        <f t="shared" si="6"/>
        <v>0</v>
      </c>
      <c r="AO99">
        <f t="shared" si="6"/>
        <v>8.5100000000000002E-3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44728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339</v>
      </c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6" t="s">
        <v>335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384</v>
      </c>
      <c r="AJ1" s="223" t="s">
        <v>385</v>
      </c>
      <c r="AK1" s="223" t="s">
        <v>386</v>
      </c>
      <c r="AL1" s="223" t="s">
        <v>387</v>
      </c>
      <c r="AM1" s="223" t="s">
        <v>388</v>
      </c>
      <c r="AN1" s="223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79"/>
      <c r="T2" s="82" t="s">
        <v>315</v>
      </c>
      <c r="U2" s="226"/>
      <c r="V2" s="107" t="s">
        <v>304</v>
      </c>
      <c r="W2" s="107" t="s">
        <v>304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GT_NG!T3</f>
        <v>8.947315224257741</v>
      </c>
      <c r="F3">
        <f>GT_Spot!T3</f>
        <v>0</v>
      </c>
      <c r="G3">
        <f>PPCL_NG!T3</f>
        <v>23.14</v>
      </c>
      <c r="H3">
        <f>PPCL_Spot!T3</f>
        <v>27.32</v>
      </c>
      <c r="I3">
        <f>Bawana_NG!T3</f>
        <v>50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973.24966616761913</v>
      </c>
      <c r="P3" s="77">
        <v>37.61712933994658</v>
      </c>
      <c r="Q3" s="77">
        <v>26.8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440.57000000000005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127.09</v>
      </c>
      <c r="Z3" s="75">
        <f>IEX!P3</f>
        <v>0</v>
      </c>
      <c r="AA3" s="117">
        <f>STOA!J3</f>
        <v>368.83999999999992</v>
      </c>
      <c r="AB3" s="117">
        <f>-STOA!P3</f>
        <v>0</v>
      </c>
      <c r="AC3">
        <f>SUMIF(B3:AB3,"&gt;0")*$AC$2-SUMIF(B3:AB3,"&lt;0")*($AC$2/(1-$AC$2))+SUMIF(AI3:AR3,"&gt;0")*$AC$2-SUMIF(AI3:AR3,"&lt;0")*($AC$2/(1-$AC$2))</f>
        <v>18.690577275327854</v>
      </c>
      <c r="AD3">
        <f>SUM(B3:AB3,AI3:AR3)-AC3</f>
        <v>2024.8835334564953</v>
      </c>
      <c r="AE3">
        <f>'IDT-1'!F3</f>
        <v>0</v>
      </c>
      <c r="AF3" s="26"/>
      <c r="AG3">
        <f>SUM(AD3:AF3)</f>
        <v>2024.8835334564953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-40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8.7833228048010117</v>
      </c>
      <c r="F4">
        <f>GT_Spot!T4</f>
        <v>0</v>
      </c>
      <c r="G4">
        <f>PPCL_NG!T4</f>
        <v>23.14</v>
      </c>
      <c r="H4">
        <f>PPCL_Spot!T4</f>
        <v>27.32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955.33523691933829</v>
      </c>
      <c r="P4" s="77">
        <v>37.61712933994658</v>
      </c>
      <c r="Q4" s="77">
        <v>26.8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440.54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123.44</v>
      </c>
      <c r="Z4" s="75">
        <f>IEX!P4</f>
        <v>0</v>
      </c>
      <c r="AA4" s="117">
        <f>STOA!J4</f>
        <v>368.83999999999992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18.499103164651768</v>
      </c>
      <c r="AD4">
        <f t="shared" ref="AD4:AD67" si="1">SUM(B4:AB4,AI4:AR4)-AC4</f>
        <v>2003.3165858994339</v>
      </c>
      <c r="AE4">
        <f>'IDT-1'!F4</f>
        <v>0</v>
      </c>
      <c r="AF4" s="26"/>
      <c r="AG4">
        <f t="shared" ref="AG4:AG67" si="2">SUM(AD4:AF4)</f>
        <v>2003.3165858994339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-40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8.7833228048010117</v>
      </c>
      <c r="F5">
        <f>GT_Spot!T5</f>
        <v>0</v>
      </c>
      <c r="G5">
        <f>PPCL_NG!T5</f>
        <v>23.14</v>
      </c>
      <c r="H5">
        <f>PPCL_Spot!T5</f>
        <v>27.32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944.32985140788389</v>
      </c>
      <c r="P5" s="77">
        <v>37.61712933994658</v>
      </c>
      <c r="Q5" s="77">
        <v>26.8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440.53000000000003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120.03</v>
      </c>
      <c r="Z5" s="75">
        <f>IEX!P5</f>
        <v>0</v>
      </c>
      <c r="AA5" s="117">
        <f>STOA!J5</f>
        <v>368.83999999999992</v>
      </c>
      <c r="AB5" s="117">
        <f>-STOA!P5</f>
        <v>0</v>
      </c>
      <c r="AC5">
        <f t="shared" si="0"/>
        <v>18.017034671263158</v>
      </c>
      <c r="AD5">
        <f t="shared" si="1"/>
        <v>2029.3732688813682</v>
      </c>
      <c r="AE5">
        <f>'IDT-1'!F5</f>
        <v>0</v>
      </c>
      <c r="AF5" s="26"/>
      <c r="AG5">
        <f t="shared" si="2"/>
        <v>2029.3732688813682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8.7833228048010117</v>
      </c>
      <c r="F6">
        <f>GT_Spot!T6</f>
        <v>0</v>
      </c>
      <c r="G6">
        <f>PPCL_NG!T6</f>
        <v>23.14</v>
      </c>
      <c r="H6">
        <f>PPCL_Spot!T6</f>
        <v>27.32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954.01426012453828</v>
      </c>
      <c r="P6" s="77">
        <v>37.61712933994658</v>
      </c>
      <c r="Q6" s="77">
        <v>26.8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440.49000000000007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87.96</v>
      </c>
      <c r="Z6" s="75">
        <f>IEX!P6</f>
        <v>0</v>
      </c>
      <c r="AA6" s="117">
        <f>STOA!J6</f>
        <v>368.83999999999992</v>
      </c>
      <c r="AB6" s="117">
        <f>-STOA!P6</f>
        <v>0</v>
      </c>
      <c r="AC6">
        <f t="shared" si="0"/>
        <v>17.819689467969717</v>
      </c>
      <c r="AD6">
        <f t="shared" si="1"/>
        <v>2007.1450228013161</v>
      </c>
      <c r="AE6">
        <f>'IDT-1'!F6</f>
        <v>0</v>
      </c>
      <c r="AF6" s="26"/>
      <c r="AG6">
        <f t="shared" si="2"/>
        <v>2007.1450228013161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12.022828154724161</v>
      </c>
      <c r="F7">
        <f>GT_Spot!T7</f>
        <v>0</v>
      </c>
      <c r="G7">
        <f>PPCL_NG!T7</f>
        <v>23.14</v>
      </c>
      <c r="H7">
        <f>PPCL_Spot!T7</f>
        <v>27.32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932.94611133284388</v>
      </c>
      <c r="P7" s="77">
        <v>37.61712933994658</v>
      </c>
      <c r="Q7" s="77">
        <v>26.8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440.14000000000004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85.35</v>
      </c>
      <c r="Z7" s="75">
        <f>IEX!P7</f>
        <v>0</v>
      </c>
      <c r="AA7" s="117">
        <f>STOA!J7</f>
        <v>368.83999999999992</v>
      </c>
      <c r="AB7" s="117">
        <f>-STOA!P7</f>
        <v>0</v>
      </c>
      <c r="AC7">
        <f t="shared" si="0"/>
        <v>17.991874506569939</v>
      </c>
      <c r="AD7">
        <f t="shared" si="1"/>
        <v>1946.1841943209445</v>
      </c>
      <c r="AE7">
        <f>'IDT-1'!F7</f>
        <v>0</v>
      </c>
      <c r="AF7" s="26"/>
      <c r="AG7">
        <f t="shared" si="2"/>
        <v>1946.1841943209445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-40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12.022828154724161</v>
      </c>
      <c r="F8">
        <f>GT_Spot!T8</f>
        <v>0</v>
      </c>
      <c r="G8">
        <f>PPCL_NG!T8</f>
        <v>23.14</v>
      </c>
      <c r="H8">
        <f>PPCL_Spot!T8</f>
        <v>27.32</v>
      </c>
      <c r="I8">
        <f>Bawana_NG!T8</f>
        <v>69.599999999999994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970.0456278412953</v>
      </c>
      <c r="P8" s="77">
        <v>37.61712933994658</v>
      </c>
      <c r="Q8" s="77">
        <v>26.8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439.85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368.83999999999992</v>
      </c>
      <c r="AB8" s="117">
        <f>-STOA!P8</f>
        <v>0</v>
      </c>
      <c r="AC8">
        <f t="shared" si="0"/>
        <v>17.737198251844315</v>
      </c>
      <c r="AD8">
        <f t="shared" si="1"/>
        <v>1917.4983870841218</v>
      </c>
      <c r="AE8">
        <f>'IDT-1'!F8</f>
        <v>0</v>
      </c>
      <c r="AF8" s="26"/>
      <c r="AG8">
        <f t="shared" si="2"/>
        <v>1917.4983870841218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-40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12.022126613398894</v>
      </c>
      <c r="F9">
        <f>GT_Spot!T9</f>
        <v>0</v>
      </c>
      <c r="G9">
        <f>PPCL_NG!T9</f>
        <v>23.14</v>
      </c>
      <c r="H9">
        <f>PPCL_Spot!T9</f>
        <v>27.32</v>
      </c>
      <c r="I9">
        <f>Bawana_NG!T9</f>
        <v>69.599999999999994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966.83046999409532</v>
      </c>
      <c r="P9" s="77">
        <v>37.61712933994658</v>
      </c>
      <c r="Q9" s="77">
        <v>26.8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439.74000000000007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368.83999999999992</v>
      </c>
      <c r="AB9" s="117">
        <f>-STOA!P9</f>
        <v>0</v>
      </c>
      <c r="AC9">
        <f t="shared" si="0"/>
        <v>18.329399615778964</v>
      </c>
      <c r="AD9">
        <f t="shared" si="1"/>
        <v>1843.5803263316616</v>
      </c>
      <c r="AE9">
        <f>'IDT-1'!F9</f>
        <v>-15.004</v>
      </c>
      <c r="AF9" s="26"/>
      <c r="AG9">
        <f t="shared" si="2"/>
        <v>1828.5763263316617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-110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12.022126613398894</v>
      </c>
      <c r="F10">
        <f>GT_Spot!T10</f>
        <v>0</v>
      </c>
      <c r="G10">
        <f>PPCL_NG!T10</f>
        <v>23.14</v>
      </c>
      <c r="H10">
        <f>PPCL_Spot!T10</f>
        <v>28.71</v>
      </c>
      <c r="I10">
        <f>Bawana_NG!T10</f>
        <v>69.599999999999994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964.71783445609549</v>
      </c>
      <c r="P10" s="77">
        <v>37.61712933994658</v>
      </c>
      <c r="Q10" s="77">
        <v>26.8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439.77000000000004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368.83999999999992</v>
      </c>
      <c r="AB10" s="117">
        <f>-STOA!P10</f>
        <v>0</v>
      </c>
      <c r="AC10">
        <f t="shared" si="0"/>
        <v>17.790616771712845</v>
      </c>
      <c r="AD10">
        <f t="shared" si="1"/>
        <v>1903.4264736377279</v>
      </c>
      <c r="AE10">
        <f>'IDT-1'!F10</f>
        <v>-38.930999999999997</v>
      </c>
      <c r="AF10" s="26"/>
      <c r="AG10">
        <f t="shared" si="2"/>
        <v>1864.4954736377279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-50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12.020845396641576</v>
      </c>
      <c r="F11">
        <f>GT_Spot!T11</f>
        <v>0</v>
      </c>
      <c r="G11">
        <f>PPCL_NG!T11</f>
        <v>23.14</v>
      </c>
      <c r="H11">
        <f>PPCL_Spot!T11</f>
        <v>28.71</v>
      </c>
      <c r="I11">
        <f>Bawana_NG!T11</f>
        <v>69.59999999999998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958.00009877624018</v>
      </c>
      <c r="P11" s="77">
        <v>26.32</v>
      </c>
      <c r="Q11" s="77">
        <v>26.8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439.15000000000009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368.75</v>
      </c>
      <c r="AB11" s="117">
        <f>-STOA!P11</f>
        <v>0</v>
      </c>
      <c r="AC11">
        <f t="shared" si="0"/>
        <v>18.602420712272611</v>
      </c>
      <c r="AD11">
        <f t="shared" si="1"/>
        <v>1773.8885234606091</v>
      </c>
      <c r="AE11">
        <f>'IDT-1'!F11</f>
        <v>-66.84</v>
      </c>
      <c r="AF11" s="26"/>
      <c r="AG11">
        <f t="shared" si="2"/>
        <v>1707.0485234606092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-160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12.020845396641576</v>
      </c>
      <c r="F12">
        <f>GT_Spot!T12</f>
        <v>0</v>
      </c>
      <c r="G12">
        <f>PPCL_NG!T12</f>
        <v>23.14</v>
      </c>
      <c r="H12">
        <f>PPCL_Spot!T12</f>
        <v>28.71</v>
      </c>
      <c r="I12">
        <f>Bawana_NG!T12</f>
        <v>69.59999999999998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956.03945451461573</v>
      </c>
      <c r="P12" s="77">
        <v>26.32</v>
      </c>
      <c r="Q12" s="77">
        <v>26.8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438.98000000000008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-36</v>
      </c>
      <c r="AA12" s="117">
        <f>STOA!J12</f>
        <v>368.75</v>
      </c>
      <c r="AB12" s="117">
        <f>-STOA!P12</f>
        <v>0</v>
      </c>
      <c r="AC12">
        <f t="shared" si="0"/>
        <v>18.459377257459582</v>
      </c>
      <c r="AD12">
        <f t="shared" si="1"/>
        <v>1785.9009226537976</v>
      </c>
      <c r="AE12">
        <f>'IDT-1'!F12</f>
        <v>-56</v>
      </c>
      <c r="AF12" s="26"/>
      <c r="AG12">
        <f t="shared" si="2"/>
        <v>1729.9009226537976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-110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12.020845396641576</v>
      </c>
      <c r="F13">
        <f>GT_Spot!T13</f>
        <v>0</v>
      </c>
      <c r="G13">
        <f>PPCL_NG!T13</f>
        <v>23.14</v>
      </c>
      <c r="H13">
        <f>PPCL_Spot!T13</f>
        <v>28.71</v>
      </c>
      <c r="I13">
        <f>Bawana_NG!T13</f>
        <v>69.59999999999998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958.58438609526195</v>
      </c>
      <c r="P13" s="77">
        <v>26.32</v>
      </c>
      <c r="Q13" s="77">
        <v>26.8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438.66000000000008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-94</v>
      </c>
      <c r="AA13" s="117">
        <f>STOA!J13</f>
        <v>368.75</v>
      </c>
      <c r="AB13" s="117">
        <f>-STOA!P13</f>
        <v>0</v>
      </c>
      <c r="AC13">
        <f t="shared" si="0"/>
        <v>19.260231877322457</v>
      </c>
      <c r="AD13">
        <f t="shared" si="1"/>
        <v>1699.324999614581</v>
      </c>
      <c r="AE13">
        <f>'IDT-1'!F13</f>
        <v>-19.606000000000002</v>
      </c>
      <c r="AF13" s="26"/>
      <c r="AG13">
        <f t="shared" si="2"/>
        <v>1679.718999614581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-140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12.019704433497537</v>
      </c>
      <c r="F14">
        <f>GT_Spot!T14</f>
        <v>0</v>
      </c>
      <c r="G14">
        <f>PPCL_NG!T14</f>
        <v>23.14</v>
      </c>
      <c r="H14">
        <f>PPCL_Spot!T14</f>
        <v>28.71</v>
      </c>
      <c r="I14">
        <f>Bawana_NG!T14</f>
        <v>69.59999999999998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952.76488091451483</v>
      </c>
      <c r="P14" s="77">
        <v>26.32</v>
      </c>
      <c r="Q14" s="77">
        <v>26.8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438.31000000000006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-130</v>
      </c>
      <c r="AA14" s="117">
        <f>STOA!J14</f>
        <v>368.75</v>
      </c>
      <c r="AB14" s="117">
        <f>-STOA!P14</f>
        <v>0</v>
      </c>
      <c r="AC14">
        <f t="shared" si="0"/>
        <v>19.347980231611338</v>
      </c>
      <c r="AD14">
        <f t="shared" si="1"/>
        <v>1677.066605116401</v>
      </c>
      <c r="AE14">
        <f>'IDT-1'!F14</f>
        <v>-8.0730000000000004</v>
      </c>
      <c r="AF14" s="26"/>
      <c r="AG14">
        <f t="shared" si="2"/>
        <v>1668.9936051164009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-120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12.019704433497537</v>
      </c>
      <c r="F15">
        <f>GT_Spot!T15</f>
        <v>0</v>
      </c>
      <c r="G15">
        <f>PPCL_NG!T15</f>
        <v>23.14</v>
      </c>
      <c r="H15">
        <f>PPCL_Spot!T15</f>
        <v>28.71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950.70211356682591</v>
      </c>
      <c r="P15" s="77">
        <v>26.32</v>
      </c>
      <c r="Q15" s="77">
        <v>26.8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437.26000000000005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-6</v>
      </c>
      <c r="AA15" s="117">
        <f>STOA!J15</f>
        <v>368.65999999999997</v>
      </c>
      <c r="AB15" s="117">
        <f>-STOA!P15</f>
        <v>0</v>
      </c>
      <c r="AC15">
        <f t="shared" si="0"/>
        <v>18.401553167087268</v>
      </c>
      <c r="AD15">
        <f t="shared" si="1"/>
        <v>1739.2102648332359</v>
      </c>
      <c r="AE15">
        <f>'IDT-1'!F15</f>
        <v>-156</v>
      </c>
      <c r="AF15" s="26"/>
      <c r="AG15">
        <f t="shared" si="2"/>
        <v>1583.2102648332359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-160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12.019704433497537</v>
      </c>
      <c r="F16">
        <f>GT_Spot!T16</f>
        <v>0</v>
      </c>
      <c r="G16">
        <f>PPCL_NG!T16</f>
        <v>23.14</v>
      </c>
      <c r="H16">
        <f>PPCL_Spot!T16</f>
        <v>28.71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948.00536086402587</v>
      </c>
      <c r="P16" s="77">
        <v>26.32</v>
      </c>
      <c r="Q16" s="77">
        <v>26.8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436.79000000000008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-65</v>
      </c>
      <c r="AA16" s="117">
        <f>STOA!J16</f>
        <v>368.65999999999997</v>
      </c>
      <c r="AB16" s="117">
        <f>-STOA!P16</f>
        <v>0</v>
      </c>
      <c r="AC16">
        <f t="shared" si="0"/>
        <v>18.231635702947507</v>
      </c>
      <c r="AD16">
        <f t="shared" si="1"/>
        <v>1752.2134295945759</v>
      </c>
      <c r="AE16">
        <f>'IDT-1'!F16</f>
        <v>-117</v>
      </c>
      <c r="AF16" s="26"/>
      <c r="AG16">
        <f t="shared" si="2"/>
        <v>1635.2134295945759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-85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12.020258863252673</v>
      </c>
      <c r="F17">
        <f>GT_Spot!T17</f>
        <v>0</v>
      </c>
      <c r="G17">
        <f>PPCL_NG!T17</f>
        <v>23.14</v>
      </c>
      <c r="H17">
        <f>PPCL_Spot!T17</f>
        <v>28.71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950.95715813201127</v>
      </c>
      <c r="P17" s="77">
        <v>26.32</v>
      </c>
      <c r="Q17" s="77">
        <v>26.8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431.03000000000003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-117</v>
      </c>
      <c r="AA17" s="117">
        <f>STOA!J17</f>
        <v>368.65999999999997</v>
      </c>
      <c r="AB17" s="117">
        <f>-STOA!P17</f>
        <v>0</v>
      </c>
      <c r="AC17">
        <f t="shared" si="0"/>
        <v>18.579809753819823</v>
      </c>
      <c r="AD17">
        <f t="shared" si="1"/>
        <v>1707.057607241444</v>
      </c>
      <c r="AE17">
        <f>'IDT-1'!F17</f>
        <v>-90.531999999999996</v>
      </c>
      <c r="AF17" s="26"/>
      <c r="AG17">
        <f t="shared" si="2"/>
        <v>1616.525607241444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-75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12.020258863252673</v>
      </c>
      <c r="F18">
        <f>GT_Spot!T18</f>
        <v>0</v>
      </c>
      <c r="G18">
        <f>PPCL_NG!T18</f>
        <v>23.14</v>
      </c>
      <c r="H18">
        <f>PPCL_Spot!T18</f>
        <v>28.71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950.61563672811724</v>
      </c>
      <c r="P18" s="77">
        <v>26.32</v>
      </c>
      <c r="Q18" s="77">
        <v>26.8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430.63000000000005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-155</v>
      </c>
      <c r="AA18" s="117">
        <f>STOA!J18</f>
        <v>368.65999999999997</v>
      </c>
      <c r="AB18" s="117">
        <f>-STOA!P18</f>
        <v>0</v>
      </c>
      <c r="AC18">
        <f t="shared" si="0"/>
        <v>19.132606399363862</v>
      </c>
      <c r="AD18">
        <f t="shared" si="1"/>
        <v>1642.7632891920061</v>
      </c>
      <c r="AE18">
        <f>'IDT-1'!F18</f>
        <v>-72.656000000000006</v>
      </c>
      <c r="AF18" s="26"/>
      <c r="AG18">
        <f t="shared" si="2"/>
        <v>1570.1072891920062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-100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12.020258863252673</v>
      </c>
      <c r="F19">
        <f>GT_Spot!T19</f>
        <v>0</v>
      </c>
      <c r="G19">
        <f>PPCL_NG!T19</f>
        <v>23.14</v>
      </c>
      <c r="H19">
        <f>PPCL_Spot!T19</f>
        <v>28.71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951.97612160446329</v>
      </c>
      <c r="P19" s="77">
        <v>26.32</v>
      </c>
      <c r="Q19" s="77">
        <v>27.18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429.62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-126</v>
      </c>
      <c r="AA19" s="117">
        <f>STOA!J19</f>
        <v>368.65999999999997</v>
      </c>
      <c r="AB19" s="117">
        <f>-STOA!P19</f>
        <v>0</v>
      </c>
      <c r="AC19">
        <f t="shared" si="0"/>
        <v>19.591819169907669</v>
      </c>
      <c r="AD19">
        <f t="shared" si="1"/>
        <v>1592.0345612978083</v>
      </c>
      <c r="AE19">
        <f>'IDT-1'!F19</f>
        <v>-121.67</v>
      </c>
      <c r="AF19" s="26"/>
      <c r="AG19">
        <f t="shared" si="2"/>
        <v>1470.3645612978082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-180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9.8944413250982617</v>
      </c>
      <c r="F20">
        <f>GT_Spot!T20</f>
        <v>0</v>
      </c>
      <c r="G20">
        <f>PPCL_NG!T20</f>
        <v>23.14</v>
      </c>
      <c r="H20">
        <f>PPCL_Spot!T20</f>
        <v>27.42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955.2965060271174</v>
      </c>
      <c r="P20" s="77">
        <v>26.32</v>
      </c>
      <c r="Q20" s="77">
        <v>27.18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429.24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-158</v>
      </c>
      <c r="AA20" s="117">
        <f>STOA!J20</f>
        <v>368.65999999999997</v>
      </c>
      <c r="AB20" s="117">
        <f>-STOA!P20</f>
        <v>0</v>
      </c>
      <c r="AC20">
        <f t="shared" si="0"/>
        <v>19.250266512647848</v>
      </c>
      <c r="AD20">
        <f t="shared" si="1"/>
        <v>1629.9006808395677</v>
      </c>
      <c r="AE20">
        <f>'IDT-1'!F20</f>
        <v>-110.13800000000001</v>
      </c>
      <c r="AF20" s="26"/>
      <c r="AG20">
        <f t="shared" si="2"/>
        <v>1519.7626808395678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-110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9.8944413250982617</v>
      </c>
      <c r="F21">
        <f>GT_Spot!T21</f>
        <v>0</v>
      </c>
      <c r="G21">
        <f>PPCL_NG!T21</f>
        <v>23.14</v>
      </c>
      <c r="H21">
        <f>PPCL_Spot!T21</f>
        <v>27.42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888.403734945628</v>
      </c>
      <c r="P21" s="77">
        <v>66.727129275112929</v>
      </c>
      <c r="Q21" s="77">
        <v>26.800000000000004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429.06000000000006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-201</v>
      </c>
      <c r="AA21" s="117">
        <f>STOA!J21</f>
        <v>368.65999999999997</v>
      </c>
      <c r="AB21" s="117">
        <f>-STOA!P21</f>
        <v>0</v>
      </c>
      <c r="AC21">
        <f t="shared" si="0"/>
        <v>19.571586898650036</v>
      </c>
      <c r="AD21">
        <f t="shared" si="1"/>
        <v>1539.5337186471891</v>
      </c>
      <c r="AE21">
        <f>'IDT-1'!F21</f>
        <v>-91.685000000000002</v>
      </c>
      <c r="AF21" s="26"/>
      <c r="AG21">
        <f t="shared" si="2"/>
        <v>1447.8487186471891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-130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10.936143901068016</v>
      </c>
      <c r="F22">
        <f>GT_Spot!T22</f>
        <v>0</v>
      </c>
      <c r="G22">
        <f>PPCL_NG!T22</f>
        <v>23.14</v>
      </c>
      <c r="H22">
        <f>PPCL_Spot!T22</f>
        <v>27.42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892.5586206110936</v>
      </c>
      <c r="P22" s="77">
        <v>66.727129275112929</v>
      </c>
      <c r="Q22" s="77">
        <v>26.800000000000004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428.96000000000004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-249</v>
      </c>
      <c r="AA22" s="117">
        <f>STOA!J22</f>
        <v>368.65999999999997</v>
      </c>
      <c r="AB22" s="117">
        <f>-STOA!P22</f>
        <v>0</v>
      </c>
      <c r="AC22">
        <f t="shared" si="0"/>
        <v>19.465508707297346</v>
      </c>
      <c r="AD22">
        <f t="shared" si="1"/>
        <v>1561.736385079977</v>
      </c>
      <c r="AE22">
        <f>'IDT-1'!F22</f>
        <v>-65.736999999999995</v>
      </c>
      <c r="AF22" s="26"/>
      <c r="AG22">
        <f t="shared" si="2"/>
        <v>1495.9993850799769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-65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10.936143901068016</v>
      </c>
      <c r="F23">
        <f>GT_Spot!T23</f>
        <v>0</v>
      </c>
      <c r="G23">
        <f>PPCL_NG!T23</f>
        <v>23.14</v>
      </c>
      <c r="H23">
        <f>PPCL_Spot!T23</f>
        <v>27.42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893.61573433891283</v>
      </c>
      <c r="P23" s="77">
        <v>66.727129275112929</v>
      </c>
      <c r="Q23" s="77">
        <v>26.800000000000004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427.85999999999996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-297</v>
      </c>
      <c r="AA23" s="117">
        <f>STOA!J23</f>
        <v>368.56999999999994</v>
      </c>
      <c r="AB23" s="117">
        <f>-STOA!P23</f>
        <v>0</v>
      </c>
      <c r="AC23">
        <f t="shared" si="0"/>
        <v>19.535364328279716</v>
      </c>
      <c r="AD23">
        <f t="shared" si="1"/>
        <v>1553.5336431868138</v>
      </c>
      <c r="AE23">
        <f>'IDT-1'!F23</f>
        <v>-40.941000000000003</v>
      </c>
      <c r="AF23" s="26"/>
      <c r="AG23">
        <f t="shared" si="2"/>
        <v>1512.5926431868138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10.936143901068016</v>
      </c>
      <c r="F24">
        <f>GT_Spot!T24</f>
        <v>0</v>
      </c>
      <c r="G24">
        <f>PPCL_NG!T24</f>
        <v>23.14</v>
      </c>
      <c r="H24">
        <f>PPCL_Spot!T24</f>
        <v>27.42</v>
      </c>
      <c r="I24">
        <f>Bawana_NG!T24</f>
        <v>50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895.91195941134265</v>
      </c>
      <c r="P24" s="77">
        <v>66.727129275112929</v>
      </c>
      <c r="Q24" s="77">
        <v>26.800000000000004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427.4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-353</v>
      </c>
      <c r="AA24" s="117">
        <f>STOA!J24</f>
        <v>368.56999999999994</v>
      </c>
      <c r="AB24" s="117">
        <f>-STOA!P24</f>
        <v>0</v>
      </c>
      <c r="AC24">
        <f t="shared" si="0"/>
        <v>20.093088887771014</v>
      </c>
      <c r="AD24">
        <f t="shared" si="1"/>
        <v>1493.8121436997524</v>
      </c>
      <c r="AE24">
        <f>'IDT-1'!F24</f>
        <v>-11.532999999999999</v>
      </c>
      <c r="AF24" s="26"/>
      <c r="AG24">
        <f t="shared" si="2"/>
        <v>1482.2791436997525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-30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12.020258863252673</v>
      </c>
      <c r="F25">
        <f>GT_Spot!T25</f>
        <v>0</v>
      </c>
      <c r="G25">
        <f>PPCL_NG!T25</f>
        <v>23.14</v>
      </c>
      <c r="H25">
        <f>PPCL_Spot!T25</f>
        <v>28.71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898.15438348425516</v>
      </c>
      <c r="P25" s="77">
        <v>66.727129275112929</v>
      </c>
      <c r="Q25" s="77">
        <v>26.800000000000004</v>
      </c>
      <c r="R25" s="80">
        <v>0</v>
      </c>
      <c r="S25" s="80">
        <v>0</v>
      </c>
      <c r="T25" s="78">
        <f>SUMPRODUCT(LTA!F25:AJ25,LTA!F$101:AJ$101,LTA!F$105:AJ$105)</f>
        <v>7.0000000000000007E-2</v>
      </c>
      <c r="U25" s="78">
        <f>SUMPRODUCT(LTA!F25:AJ25,LTA!F$102:AJ$102,LTA!F$105:AJ$105)</f>
        <v>428.52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-397</v>
      </c>
      <c r="AA25" s="117">
        <f>STOA!J25</f>
        <v>368.56999999999994</v>
      </c>
      <c r="AB25" s="117">
        <f>-STOA!P25</f>
        <v>0</v>
      </c>
      <c r="AC25">
        <f t="shared" si="0"/>
        <v>20.534824042256464</v>
      </c>
      <c r="AD25">
        <f t="shared" si="1"/>
        <v>1455.176947580364</v>
      </c>
      <c r="AE25">
        <f>'IDT-1'!F25</f>
        <v>0</v>
      </c>
      <c r="AF25" s="26"/>
      <c r="AG25">
        <f t="shared" si="2"/>
        <v>1455.176947580364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-30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12.020258863252673</v>
      </c>
      <c r="F26">
        <f>GT_Spot!T26</f>
        <v>0</v>
      </c>
      <c r="G26">
        <f>PPCL_NG!T26</f>
        <v>23.14</v>
      </c>
      <c r="H26">
        <f>PPCL_Spot!T26</f>
        <v>28.71</v>
      </c>
      <c r="I26">
        <f>Bawana_NG!T26</f>
        <v>53.497577102486304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898.15986844528368</v>
      </c>
      <c r="P26" s="77">
        <v>66.727129275112929</v>
      </c>
      <c r="Q26" s="77">
        <v>26.800000000000004</v>
      </c>
      <c r="R26" s="80">
        <v>0</v>
      </c>
      <c r="S26" s="80">
        <v>0</v>
      </c>
      <c r="T26" s="78">
        <f>SUMPRODUCT(LTA!F26:AJ26,LTA!F$101:AJ$101,LTA!F$105:AJ$105)</f>
        <v>0.84</v>
      </c>
      <c r="U26" s="78">
        <f>SUMPRODUCT(LTA!F26:AJ26,LTA!F$102:AJ$102,LTA!F$105:AJ$105)</f>
        <v>431.09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-429</v>
      </c>
      <c r="AA26" s="117">
        <f>STOA!J26</f>
        <v>368.56999999999994</v>
      </c>
      <c r="AB26" s="117">
        <f>-STOA!P26</f>
        <v>0</v>
      </c>
      <c r="AC26">
        <f t="shared" si="0"/>
        <v>20.967924344347594</v>
      </c>
      <c r="AD26">
        <f t="shared" si="1"/>
        <v>1419.5869093417875</v>
      </c>
      <c r="AE26">
        <f>'IDT-1'!F26</f>
        <v>0</v>
      </c>
      <c r="AF26" s="26"/>
      <c r="AG26">
        <f t="shared" si="2"/>
        <v>1419.5869093417875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-40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12.020258863252673</v>
      </c>
      <c r="F27">
        <f>GT_Spot!T27</f>
        <v>0</v>
      </c>
      <c r="G27">
        <f>PPCL_NG!T27</f>
        <v>23.14</v>
      </c>
      <c r="H27">
        <f>PPCL_Spot!T27</f>
        <v>28.71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932.81889995001256</v>
      </c>
      <c r="P27" s="77">
        <v>75.242870988667136</v>
      </c>
      <c r="Q27" s="77">
        <v>26.800000000000004</v>
      </c>
      <c r="R27" s="80">
        <v>6.3000000000000016</v>
      </c>
      <c r="S27" s="80">
        <v>0</v>
      </c>
      <c r="T27" s="78">
        <f>SUMPRODUCT(LTA!F27:AJ27,LTA!F$101:AJ$101,LTA!F$105:AJ$105)</f>
        <v>2.5700000000000003</v>
      </c>
      <c r="U27" s="78">
        <f>SUMPRODUCT(LTA!F27:AJ27,LTA!F$102:AJ$102,LTA!F$105:AJ$105)</f>
        <v>438.46999999999997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-465</v>
      </c>
      <c r="AA27" s="117">
        <f>STOA!J27</f>
        <v>368.47</v>
      </c>
      <c r="AB27" s="117">
        <f>-STOA!P27</f>
        <v>0</v>
      </c>
      <c r="AC27">
        <f t="shared" si="0"/>
        <v>22.2330868921198</v>
      </c>
      <c r="AD27">
        <f t="shared" si="1"/>
        <v>1385.3089429098125</v>
      </c>
      <c r="AE27">
        <f>'IDT-1'!F27</f>
        <v>0</v>
      </c>
      <c r="AF27" s="26"/>
      <c r="AG27">
        <f t="shared" si="2"/>
        <v>1385.3089429098125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-92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12.020258863252673</v>
      </c>
      <c r="F28">
        <f>GT_Spot!T28</f>
        <v>0</v>
      </c>
      <c r="G28">
        <f>PPCL_NG!T28</f>
        <v>23.14</v>
      </c>
      <c r="H28">
        <f>PPCL_Spot!T28</f>
        <v>28.71</v>
      </c>
      <c r="I28">
        <f>Bawana_NG!T28</f>
        <v>52.753541566095599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932.81553378159697</v>
      </c>
      <c r="P28" s="77">
        <v>75.242870988667136</v>
      </c>
      <c r="Q28" s="77">
        <v>26.800000000000004</v>
      </c>
      <c r="R28" s="80">
        <v>7.6999999999999993</v>
      </c>
      <c r="S28" s="80">
        <v>0</v>
      </c>
      <c r="T28" s="78">
        <f>SUMPRODUCT(LTA!F28:AJ28,LTA!F$101:AJ$101,LTA!F$105:AJ$105)</f>
        <v>4.7399999999999993</v>
      </c>
      <c r="U28" s="78">
        <f>SUMPRODUCT(LTA!F28:AJ28,LTA!F$102:AJ$102,LTA!F$105:AJ$105)</f>
        <v>441.53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-495</v>
      </c>
      <c r="AA28" s="117">
        <f>STOA!J28</f>
        <v>368.47</v>
      </c>
      <c r="AB28" s="117">
        <f>-STOA!P28</f>
        <v>0</v>
      </c>
      <c r="AC28">
        <f t="shared" si="0"/>
        <v>22.031532354909132</v>
      </c>
      <c r="AD28">
        <f t="shared" si="1"/>
        <v>1426.8906728447032</v>
      </c>
      <c r="AE28">
        <f>'IDT-1'!F28</f>
        <v>0</v>
      </c>
      <c r="AF28" s="26"/>
      <c r="AG28">
        <f t="shared" si="2"/>
        <v>1426.8906728447032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-30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12.020258863252673</v>
      </c>
      <c r="F29">
        <f>GT_Spot!T29</f>
        <v>0</v>
      </c>
      <c r="G29">
        <f>PPCL_NG!T29</f>
        <v>23.14</v>
      </c>
      <c r="H29">
        <f>PPCL_Spot!T29</f>
        <v>28.71</v>
      </c>
      <c r="I29">
        <f>Bawana_NG!T29</f>
        <v>52.753541566095599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930.87368723116992</v>
      </c>
      <c r="P29" s="77">
        <v>75.243728444003949</v>
      </c>
      <c r="Q29" s="77">
        <v>26.8</v>
      </c>
      <c r="R29" s="80">
        <v>9.6500000000000021</v>
      </c>
      <c r="S29" s="80">
        <v>0</v>
      </c>
      <c r="T29" s="78">
        <f>SUMPRODUCT(LTA!F29:AJ29,LTA!F$101:AJ$101,LTA!F$105:AJ$105)</f>
        <v>7.5299999999999994</v>
      </c>
      <c r="U29" s="78">
        <f>SUMPRODUCT(LTA!F29:AJ29,LTA!F$102:AJ$102,LTA!F$105:AJ$105)</f>
        <v>445.61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-525</v>
      </c>
      <c r="AA29" s="117">
        <f>STOA!J29</f>
        <v>368.47</v>
      </c>
      <c r="AB29" s="117">
        <f>-STOA!P29</f>
        <v>0</v>
      </c>
      <c r="AC29">
        <f t="shared" si="0"/>
        <v>22.225239563705266</v>
      </c>
      <c r="AD29">
        <f t="shared" si="1"/>
        <v>1418.5759765408166</v>
      </c>
      <c r="AE29">
        <f>'IDT-1'!F29</f>
        <v>0</v>
      </c>
      <c r="AF29" s="26"/>
      <c r="AG29">
        <f t="shared" si="2"/>
        <v>1418.5759765408166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12.020258863252673</v>
      </c>
      <c r="F30">
        <f>GT_Spot!T30</f>
        <v>0</v>
      </c>
      <c r="G30">
        <f>PPCL_NG!T30</f>
        <v>23.14</v>
      </c>
      <c r="H30">
        <f>PPCL_Spot!T30</f>
        <v>28.71</v>
      </c>
      <c r="I30">
        <f>Bawana_NG!T30</f>
        <v>52.753541566095599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926.67940172796989</v>
      </c>
      <c r="P30" s="77">
        <v>75.243728444003949</v>
      </c>
      <c r="Q30" s="77">
        <v>26.8</v>
      </c>
      <c r="R30" s="80">
        <v>12.702000315010238</v>
      </c>
      <c r="S30" s="80">
        <v>0</v>
      </c>
      <c r="T30" s="78">
        <f>SUMPRODUCT(LTA!F30:AJ30,LTA!F$101:AJ$101,LTA!F$105:AJ$105)</f>
        <v>11.14</v>
      </c>
      <c r="U30" s="78">
        <f>SUMPRODUCT(LTA!F30:AJ30,LTA!F$102:AJ$102,LTA!F$105:AJ$105)</f>
        <v>450.00999999999993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-555</v>
      </c>
      <c r="AA30" s="117">
        <f>STOA!J30</f>
        <v>368.47</v>
      </c>
      <c r="AB30" s="117">
        <f>-STOA!P30</f>
        <v>0</v>
      </c>
      <c r="AC30">
        <f t="shared" si="0"/>
        <v>22.41884736688213</v>
      </c>
      <c r="AD30">
        <f t="shared" si="1"/>
        <v>1410.2500835494502</v>
      </c>
      <c r="AE30">
        <f>'IDT-1'!F30</f>
        <v>0</v>
      </c>
      <c r="AF30" s="26"/>
      <c r="AG30">
        <f t="shared" si="2"/>
        <v>1410.2500835494502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12.020258863252673</v>
      </c>
      <c r="F31">
        <f>GT_Spot!T31</f>
        <v>0</v>
      </c>
      <c r="G31">
        <f>PPCL_NG!T31</f>
        <v>23.14</v>
      </c>
      <c r="H31">
        <f>PPCL_Spot!T31</f>
        <v>28.71</v>
      </c>
      <c r="I31">
        <f>Bawana_NG!T31</f>
        <v>50.673576490173367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976.03514379842977</v>
      </c>
      <c r="P31" s="77">
        <v>75.243728444003949</v>
      </c>
      <c r="Q31" s="77">
        <v>26.8</v>
      </c>
      <c r="R31" s="80">
        <v>15.857836584367751</v>
      </c>
      <c r="S31" s="80">
        <v>0</v>
      </c>
      <c r="T31" s="78">
        <f>SUMPRODUCT(LTA!F31:AJ31,LTA!F$101:AJ$101,LTA!F$105:AJ$105)</f>
        <v>15.44</v>
      </c>
      <c r="U31" s="78">
        <f>SUMPRODUCT(LTA!F31:AJ31,LTA!F$102:AJ$102,LTA!F$105:AJ$105)</f>
        <v>456.08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-582</v>
      </c>
      <c r="AA31" s="117">
        <f>STOA!J31</f>
        <v>368.47</v>
      </c>
      <c r="AB31" s="117">
        <f>-STOA!P31</f>
        <v>0</v>
      </c>
      <c r="AC31">
        <f t="shared" si="0"/>
        <v>24.170205034145162</v>
      </c>
      <c r="AD31">
        <f t="shared" si="1"/>
        <v>1332.3003391460823</v>
      </c>
      <c r="AE31">
        <f>'IDT-1'!F31</f>
        <v>0</v>
      </c>
      <c r="AF31" s="26"/>
      <c r="AG31">
        <f t="shared" si="2"/>
        <v>1332.3003391460823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-110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12.181351582549187</v>
      </c>
      <c r="F32">
        <f>GT_Spot!T32</f>
        <v>0</v>
      </c>
      <c r="G32">
        <f>PPCL_NG!T32</f>
        <v>23.14</v>
      </c>
      <c r="H32">
        <f>PPCL_Spot!T32</f>
        <v>28.71</v>
      </c>
      <c r="I32">
        <f>Bawana_NG!T32</f>
        <v>54.693423065085099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988.07152078482989</v>
      </c>
      <c r="P32" s="77">
        <v>75.243728444003949</v>
      </c>
      <c r="Q32" s="77">
        <v>26.8</v>
      </c>
      <c r="R32" s="80">
        <v>17.699999999999996</v>
      </c>
      <c r="S32" s="80">
        <v>0</v>
      </c>
      <c r="T32" s="78">
        <f>SUMPRODUCT(LTA!F32:AJ32,LTA!F$101:AJ$101,LTA!F$105:AJ$105)</f>
        <v>20.630000000000003</v>
      </c>
      <c r="U32" s="78">
        <f>SUMPRODUCT(LTA!F32:AJ32,LTA!F$102:AJ$102,LTA!F$105:AJ$105)</f>
        <v>463.72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-619</v>
      </c>
      <c r="AA32" s="117">
        <f>STOA!J32</f>
        <v>368.47</v>
      </c>
      <c r="AB32" s="117">
        <f>-STOA!P32</f>
        <v>0</v>
      </c>
      <c r="AC32">
        <f t="shared" si="0"/>
        <v>24.149054247239636</v>
      </c>
      <c r="AD32">
        <f t="shared" si="1"/>
        <v>1396.2109696292284</v>
      </c>
      <c r="AE32">
        <f>'IDT-1'!F32</f>
        <v>0</v>
      </c>
      <c r="AF32" s="26"/>
      <c r="AG32">
        <f t="shared" si="2"/>
        <v>1396.2109696292284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-40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12.181351582549187</v>
      </c>
      <c r="F33">
        <f>GT_Spot!T33</f>
        <v>0</v>
      </c>
      <c r="G33">
        <f>PPCL_NG!T33</f>
        <v>23.14</v>
      </c>
      <c r="H33">
        <f>PPCL_Spot!T33</f>
        <v>28.71</v>
      </c>
      <c r="I33">
        <f>Bawana_NG!T33</f>
        <v>54.693423065085099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983.67424238242995</v>
      </c>
      <c r="P33" s="77">
        <v>75.243728444003949</v>
      </c>
      <c r="Q33" s="77">
        <v>26.8</v>
      </c>
      <c r="R33" s="80">
        <v>17.699999999999996</v>
      </c>
      <c r="S33" s="80">
        <v>0</v>
      </c>
      <c r="T33" s="78">
        <f>SUMPRODUCT(LTA!F33:AJ33,LTA!F$101:AJ$101,LTA!F$105:AJ$105)</f>
        <v>26.6</v>
      </c>
      <c r="U33" s="78">
        <f>SUMPRODUCT(LTA!F33:AJ33,LTA!F$102:AJ$102,LTA!F$105:AJ$105)</f>
        <v>467.68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-631</v>
      </c>
      <c r="AA33" s="117">
        <f>STOA!J33</f>
        <v>368.47</v>
      </c>
      <c r="AB33" s="117">
        <f>-STOA!P33</f>
        <v>0</v>
      </c>
      <c r="AC33">
        <f t="shared" si="0"/>
        <v>25.147701842173415</v>
      </c>
      <c r="AD33">
        <f t="shared" si="1"/>
        <v>1293.7450436318948</v>
      </c>
      <c r="AE33">
        <f>'IDT-1'!F33</f>
        <v>0</v>
      </c>
      <c r="AF33" s="26"/>
      <c r="AG33">
        <f t="shared" si="2"/>
        <v>1293.7450436318948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-135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12.181351582549187</v>
      </c>
      <c r="F34">
        <f>GT_Spot!T34</f>
        <v>0</v>
      </c>
      <c r="G34">
        <f>PPCL_NG!T34</f>
        <v>23.14</v>
      </c>
      <c r="H34">
        <f>PPCL_Spot!T34</f>
        <v>28.71</v>
      </c>
      <c r="I34">
        <f>Bawana_NG!T34</f>
        <v>54.693423065085099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985.62124331770087</v>
      </c>
      <c r="P34" s="77">
        <v>75.243728444003949</v>
      </c>
      <c r="Q34" s="77">
        <v>26.8</v>
      </c>
      <c r="R34" s="80">
        <v>17.699999999999996</v>
      </c>
      <c r="S34" s="80">
        <v>0</v>
      </c>
      <c r="T34" s="78">
        <f>SUMPRODUCT(LTA!F34:AJ34,LTA!F$101:AJ$101,LTA!F$105:AJ$105)</f>
        <v>33.21</v>
      </c>
      <c r="U34" s="78">
        <f>SUMPRODUCT(LTA!F34:AJ34,LTA!F$102:AJ$102,LTA!F$105:AJ$105)</f>
        <v>476.13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-649</v>
      </c>
      <c r="AA34" s="117">
        <f>STOA!J34</f>
        <v>368.47</v>
      </c>
      <c r="AB34" s="117">
        <f>-STOA!P34</f>
        <v>0</v>
      </c>
      <c r="AC34">
        <f t="shared" si="0"/>
        <v>25.013263369693551</v>
      </c>
      <c r="AD34">
        <f t="shared" si="1"/>
        <v>1342.8864830396458</v>
      </c>
      <c r="AE34">
        <f>'IDT-1'!F34</f>
        <v>0</v>
      </c>
      <c r="AF34" s="26"/>
      <c r="AG34">
        <f t="shared" si="2"/>
        <v>1342.8864830396458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-85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12.020258863252673</v>
      </c>
      <c r="F35">
        <f>GT_Spot!T35</f>
        <v>0</v>
      </c>
      <c r="G35">
        <f>PPCL_NG!T35</f>
        <v>23.14</v>
      </c>
      <c r="H35">
        <f>PPCL_Spot!T35</f>
        <v>28.71</v>
      </c>
      <c r="I35">
        <f>Bawana_NG!T35</f>
        <v>69.600000000000009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979.27055375468387</v>
      </c>
      <c r="P35" s="77">
        <v>75.243728444003949</v>
      </c>
      <c r="Q35" s="77">
        <v>26.8</v>
      </c>
      <c r="R35" s="80">
        <v>17.7</v>
      </c>
      <c r="S35" s="80">
        <v>0</v>
      </c>
      <c r="T35" s="78">
        <f>SUMPRODUCT(LTA!F35:AJ35,LTA!F$101:AJ$101,LTA!F$105:AJ$105)</f>
        <v>40.07</v>
      </c>
      <c r="U35" s="78">
        <f>SUMPRODUCT(LTA!F35:AJ35,LTA!F$102:AJ$102,LTA!F$105:AJ$105)</f>
        <v>483.69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-662</v>
      </c>
      <c r="AA35" s="117">
        <f>STOA!J35</f>
        <v>368.47</v>
      </c>
      <c r="AB35" s="117">
        <f>-STOA!P35</f>
        <v>0</v>
      </c>
      <c r="AC35">
        <f t="shared" si="0"/>
        <v>25.728964958923772</v>
      </c>
      <c r="AD35">
        <f t="shared" si="1"/>
        <v>1306.9855761030167</v>
      </c>
      <c r="AE35">
        <f>'IDT-1'!F35</f>
        <v>0</v>
      </c>
      <c r="AF35" s="26"/>
      <c r="AG35">
        <f t="shared" si="2"/>
        <v>1306.9855761030167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-130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12.020258863252673</v>
      </c>
      <c r="F36">
        <f>GT_Spot!T36</f>
        <v>0</v>
      </c>
      <c r="G36">
        <f>PPCL_NG!T36</f>
        <v>23.14</v>
      </c>
      <c r="H36">
        <f>PPCL_Spot!T36</f>
        <v>28.71</v>
      </c>
      <c r="I36">
        <f>Bawana_NG!T36</f>
        <v>69.600000000000009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979.27055375468387</v>
      </c>
      <c r="P36" s="77">
        <v>75.243728444003949</v>
      </c>
      <c r="Q36" s="77">
        <v>26.8</v>
      </c>
      <c r="R36" s="80">
        <v>17.7</v>
      </c>
      <c r="S36" s="80">
        <v>0</v>
      </c>
      <c r="T36" s="78">
        <f>SUMPRODUCT(LTA!F36:AJ36,LTA!F$101:AJ$101,LTA!F$105:AJ$105)</f>
        <v>46.959999999999994</v>
      </c>
      <c r="U36" s="78">
        <f>SUMPRODUCT(LTA!F36:AJ36,LTA!F$102:AJ$102,LTA!F$105:AJ$105)</f>
        <v>490.86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-664</v>
      </c>
      <c r="AA36" s="117">
        <f>STOA!J36</f>
        <v>368.47</v>
      </c>
      <c r="AB36" s="117">
        <f>-STOA!P36</f>
        <v>0</v>
      </c>
      <c r="AC36">
        <f t="shared" si="0"/>
        <v>25.604105388302305</v>
      </c>
      <c r="AD36">
        <f t="shared" si="1"/>
        <v>1349.1704356736384</v>
      </c>
      <c r="AE36">
        <f>'IDT-1'!F36</f>
        <v>0</v>
      </c>
      <c r="AF36" s="26"/>
      <c r="AG36">
        <f t="shared" si="2"/>
        <v>1349.1704356736384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-100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12.020258863252673</v>
      </c>
      <c r="F37">
        <f>GT_Spot!T37</f>
        <v>0</v>
      </c>
      <c r="G37">
        <f>PPCL_NG!T37</f>
        <v>23.14</v>
      </c>
      <c r="H37">
        <f>PPCL_Spot!T37</f>
        <v>28.71</v>
      </c>
      <c r="I37">
        <f>Bawana_NG!T37</f>
        <v>69.600000000000009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976.94913673468386</v>
      </c>
      <c r="P37" s="77">
        <v>75.243728444003949</v>
      </c>
      <c r="Q37" s="77">
        <v>26.8</v>
      </c>
      <c r="R37" s="80">
        <v>17.7</v>
      </c>
      <c r="S37" s="80">
        <v>0</v>
      </c>
      <c r="T37" s="78">
        <f>SUMPRODUCT(LTA!F37:AJ37,LTA!F$101:AJ$101,LTA!F$105:AJ$105)</f>
        <v>57.33</v>
      </c>
      <c r="U37" s="78">
        <f>SUMPRODUCT(LTA!F37:AJ37,LTA!F$102:AJ$102,LTA!F$105:AJ$105)</f>
        <v>497.14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-665</v>
      </c>
      <c r="AA37" s="117">
        <f>STOA!J37</f>
        <v>368.47</v>
      </c>
      <c r="AB37" s="117">
        <f>-STOA!P37</f>
        <v>0</v>
      </c>
      <c r="AC37">
        <f t="shared" si="0"/>
        <v>25.650293770826547</v>
      </c>
      <c r="AD37">
        <f t="shared" si="1"/>
        <v>1372.452830271114</v>
      </c>
      <c r="AE37">
        <f>'IDT-1'!F37</f>
        <v>0</v>
      </c>
      <c r="AF37" s="26"/>
      <c r="AG37">
        <f t="shared" si="2"/>
        <v>1372.452830271114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-90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12.020258863252673</v>
      </c>
      <c r="F38">
        <f>GT_Spot!T38</f>
        <v>0</v>
      </c>
      <c r="G38">
        <f>PPCL_NG!T38</f>
        <v>23.14</v>
      </c>
      <c r="H38">
        <f>PPCL_Spot!T38</f>
        <v>28.71</v>
      </c>
      <c r="I38">
        <f>Bawana_NG!T38</f>
        <v>69.600000000000009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906.67966813830037</v>
      </c>
      <c r="P38" s="77">
        <v>75.243728444003949</v>
      </c>
      <c r="Q38" s="77">
        <v>26.8</v>
      </c>
      <c r="R38" s="80">
        <v>17.7</v>
      </c>
      <c r="S38" s="80">
        <v>0</v>
      </c>
      <c r="T38" s="78">
        <f>SUMPRODUCT(LTA!F38:AJ38,LTA!F$101:AJ$101,LTA!F$105:AJ$105)</f>
        <v>63.82</v>
      </c>
      <c r="U38" s="78">
        <f>SUMPRODUCT(LTA!F38:AJ38,LTA!F$102:AJ$102,LTA!F$105:AJ$105)</f>
        <v>503.83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-595.4</v>
      </c>
      <c r="AA38" s="117">
        <f>STOA!J38</f>
        <v>368.47</v>
      </c>
      <c r="AB38" s="117">
        <f>-STOA!P38</f>
        <v>0</v>
      </c>
      <c r="AC38">
        <f t="shared" si="0"/>
        <v>24.574379409244546</v>
      </c>
      <c r="AD38">
        <f t="shared" si="1"/>
        <v>1381.0392760363122</v>
      </c>
      <c r="AE38">
        <f>'IDT-1'!F38</f>
        <v>0</v>
      </c>
      <c r="AF38" s="26"/>
      <c r="AG38">
        <f t="shared" si="2"/>
        <v>1381.0392760363122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-95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11.918964546989308</v>
      </c>
      <c r="F39">
        <f>GT_Spot!T39</f>
        <v>0</v>
      </c>
      <c r="G39">
        <f>PPCL_NG!T39</f>
        <v>23.14</v>
      </c>
      <c r="H39">
        <f>PPCL_Spot!T39</f>
        <v>28.71</v>
      </c>
      <c r="I39">
        <f>Bawana_NG!T39</f>
        <v>54.693423065085099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735.78396606186561</v>
      </c>
      <c r="P39" s="77">
        <v>75.242870988667136</v>
      </c>
      <c r="Q39" s="77">
        <v>26.8</v>
      </c>
      <c r="R39" s="80">
        <v>17.7</v>
      </c>
      <c r="S39" s="80">
        <v>0</v>
      </c>
      <c r="T39" s="78">
        <f>SUMPRODUCT(LTA!F39:AJ39,LTA!F$101:AJ$101,LTA!F$105:AJ$105)</f>
        <v>70.34</v>
      </c>
      <c r="U39" s="78">
        <f>SUMPRODUCT(LTA!F39:AJ39,LTA!F$102:AJ$102,LTA!F$105:AJ$105)</f>
        <v>507.32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-362</v>
      </c>
      <c r="AA39" s="117">
        <f>STOA!J39</f>
        <v>368.38</v>
      </c>
      <c r="AB39" s="117">
        <f>-STOA!P39</f>
        <v>0</v>
      </c>
      <c r="AC39">
        <f t="shared" si="0"/>
        <v>21.441858468394948</v>
      </c>
      <c r="AD39">
        <f t="shared" si="1"/>
        <v>1386.5873661942123</v>
      </c>
      <c r="AE39">
        <f>'IDT-1'!F39</f>
        <v>0</v>
      </c>
      <c r="AF39" s="26"/>
      <c r="AG39">
        <f t="shared" si="2"/>
        <v>1386.5873661942123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-150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11.918964546989308</v>
      </c>
      <c r="F40">
        <f>GT_Spot!T40</f>
        <v>0</v>
      </c>
      <c r="G40">
        <f>PPCL_NG!T40</f>
        <v>23.14</v>
      </c>
      <c r="H40">
        <f>PPCL_Spot!T40</f>
        <v>28.71</v>
      </c>
      <c r="I40">
        <f>Bawana_NG!T40</f>
        <v>54.693423065085099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718.27487496355957</v>
      </c>
      <c r="P40" s="77">
        <v>75.242870988667136</v>
      </c>
      <c r="Q40" s="77">
        <v>26.8</v>
      </c>
      <c r="R40" s="80">
        <v>17.7</v>
      </c>
      <c r="S40" s="80">
        <v>0</v>
      </c>
      <c r="T40" s="78">
        <f>SUMPRODUCT(LTA!F40:AJ40,LTA!F$101:AJ$101,LTA!F$105:AJ$105)</f>
        <v>76.539999999999992</v>
      </c>
      <c r="U40" s="78">
        <f>SUMPRODUCT(LTA!F40:AJ40,LTA!F$102:AJ$102,LTA!F$105:AJ$105)</f>
        <v>512.75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-337</v>
      </c>
      <c r="AA40" s="117">
        <f>STOA!J40</f>
        <v>368.38</v>
      </c>
      <c r="AB40" s="117">
        <f>-STOA!P40</f>
        <v>0</v>
      </c>
      <c r="AC40">
        <f t="shared" si="0"/>
        <v>20.830800432831552</v>
      </c>
      <c r="AD40">
        <f t="shared" si="1"/>
        <v>1444.3193331314696</v>
      </c>
      <c r="AE40">
        <f>'IDT-1'!F40</f>
        <v>0</v>
      </c>
      <c r="AF40" s="26"/>
      <c r="AG40">
        <f t="shared" si="2"/>
        <v>1444.3193331314696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-112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11.918964546989308</v>
      </c>
      <c r="F41">
        <f>GT_Spot!T41</f>
        <v>0</v>
      </c>
      <c r="G41">
        <f>PPCL_NG!T41</f>
        <v>23.14</v>
      </c>
      <c r="H41">
        <f>PPCL_Spot!T41</f>
        <v>28.71</v>
      </c>
      <c r="I41">
        <f>Bawana_NG!T41</f>
        <v>54.693423065085099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677.46601948546243</v>
      </c>
      <c r="P41" s="77">
        <v>38.74</v>
      </c>
      <c r="Q41" s="77">
        <v>6.78</v>
      </c>
      <c r="R41" s="80">
        <v>17.7</v>
      </c>
      <c r="S41" s="80">
        <v>0</v>
      </c>
      <c r="T41" s="78">
        <f>SUMPRODUCT(LTA!F41:AJ41,LTA!F$101:AJ$101,LTA!F$105:AJ$105)</f>
        <v>83.91</v>
      </c>
      <c r="U41" s="78">
        <f>SUMPRODUCT(LTA!F41:AJ41,LTA!F$102:AJ$102,LTA!F$105:AJ$105)</f>
        <v>471.68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-121</v>
      </c>
      <c r="AA41" s="117">
        <f>STOA!J41</f>
        <v>368.38</v>
      </c>
      <c r="AB41" s="117">
        <f>-STOA!P41</f>
        <v>0</v>
      </c>
      <c r="AC41">
        <f t="shared" si="0"/>
        <v>17.609117527252515</v>
      </c>
      <c r="AD41">
        <f t="shared" si="1"/>
        <v>1549.5092895702844</v>
      </c>
      <c r="AE41">
        <f>'IDT-1'!F41</f>
        <v>0</v>
      </c>
      <c r="AF41" s="26"/>
      <c r="AG41">
        <f t="shared" si="2"/>
        <v>1549.5092895702844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-95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11.918964546989308</v>
      </c>
      <c r="F42">
        <f>GT_Spot!T42</f>
        <v>0</v>
      </c>
      <c r="G42">
        <f>PPCL_NG!T42</f>
        <v>23.14</v>
      </c>
      <c r="H42">
        <f>PPCL_Spot!T42</f>
        <v>28.71</v>
      </c>
      <c r="I42">
        <f>Bawana_NG!T42</f>
        <v>54.693423065085099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717.64398409410023</v>
      </c>
      <c r="P42" s="77">
        <v>75.242870988667136</v>
      </c>
      <c r="Q42" s="77">
        <v>26.8</v>
      </c>
      <c r="R42" s="80">
        <v>17.7</v>
      </c>
      <c r="S42" s="80">
        <v>0</v>
      </c>
      <c r="T42" s="78">
        <f>SUMPRODUCT(LTA!F42:AJ42,LTA!F$101:AJ$101,LTA!F$105:AJ$105)</f>
        <v>89.54</v>
      </c>
      <c r="U42" s="78">
        <f>SUMPRODUCT(LTA!F42:AJ42,LTA!F$102:AJ$102,LTA!F$105:AJ$105)</f>
        <v>515.74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-274</v>
      </c>
      <c r="AA42" s="117">
        <f>STOA!J42</f>
        <v>368.38</v>
      </c>
      <c r="AB42" s="117">
        <f>-STOA!P42</f>
        <v>0</v>
      </c>
      <c r="AC42">
        <f t="shared" si="0"/>
        <v>19.856194652905891</v>
      </c>
      <c r="AD42">
        <f t="shared" si="1"/>
        <v>1585.6530480419358</v>
      </c>
      <c r="AE42">
        <f>'IDT-1'!F42</f>
        <v>0</v>
      </c>
      <c r="AF42" s="26"/>
      <c r="AG42">
        <f t="shared" si="2"/>
        <v>1585.6530480419358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-50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11.918964546989308</v>
      </c>
      <c r="F43">
        <f>GT_Spot!T43</f>
        <v>0</v>
      </c>
      <c r="G43">
        <f>PPCL_NG!T43</f>
        <v>23.14</v>
      </c>
      <c r="H43">
        <f>PPCL_Spot!T43</f>
        <v>28.71</v>
      </c>
      <c r="I43">
        <f>Bawana_NG!T43</f>
        <v>54.693423065085099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793.77712043564497</v>
      </c>
      <c r="P43" s="77">
        <v>38.74</v>
      </c>
      <c r="Q43" s="77">
        <v>26.8</v>
      </c>
      <c r="R43" s="80">
        <v>17.7</v>
      </c>
      <c r="S43" s="80">
        <v>0</v>
      </c>
      <c r="T43" s="78">
        <f>SUMPRODUCT(LTA!F43:AJ43,LTA!F$101:AJ$101,LTA!F$105:AJ$105)</f>
        <v>100.17</v>
      </c>
      <c r="U43" s="78">
        <f>SUMPRODUCT(LTA!F43:AJ43,LTA!F$102:AJ$102,LTA!F$105:AJ$105)</f>
        <v>469.04999999999995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-247</v>
      </c>
      <c r="AA43" s="117">
        <f>STOA!J43</f>
        <v>368.38</v>
      </c>
      <c r="AB43" s="117">
        <f>-STOA!P43</f>
        <v>0</v>
      </c>
      <c r="AC43">
        <f t="shared" si="0"/>
        <v>20.091809921021706</v>
      </c>
      <c r="AD43">
        <f t="shared" si="1"/>
        <v>1565.9876981266975</v>
      </c>
      <c r="AE43">
        <f>'IDT-1'!F43</f>
        <v>0</v>
      </c>
      <c r="AF43" s="26"/>
      <c r="AG43">
        <f t="shared" si="2"/>
        <v>1565.9876981266975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-100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11.918964546989308</v>
      </c>
      <c r="F44">
        <f>GT_Spot!T44</f>
        <v>0</v>
      </c>
      <c r="G44">
        <f>PPCL_NG!T44</f>
        <v>23.14</v>
      </c>
      <c r="H44">
        <f>PPCL_Spot!T44</f>
        <v>28.71</v>
      </c>
      <c r="I44">
        <f>Bawana_NG!T44</f>
        <v>69.600000000000009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962.02500397248957</v>
      </c>
      <c r="P44" s="77">
        <v>75.242870988667136</v>
      </c>
      <c r="Q44" s="77">
        <v>26.8</v>
      </c>
      <c r="R44" s="80">
        <v>17.7</v>
      </c>
      <c r="S44" s="80">
        <v>0</v>
      </c>
      <c r="T44" s="78">
        <f>SUMPRODUCT(LTA!F44:AJ44,LTA!F$101:AJ$101,LTA!F$105:AJ$105)</f>
        <v>102.18</v>
      </c>
      <c r="U44" s="78">
        <f>SUMPRODUCT(LTA!F44:AJ44,LTA!F$102:AJ$102,LTA!F$105:AJ$105)</f>
        <v>516.06999999999994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-497</v>
      </c>
      <c r="AA44" s="117">
        <f>STOA!J44</f>
        <v>368.38</v>
      </c>
      <c r="AB44" s="117">
        <f>-STOA!P44</f>
        <v>0</v>
      </c>
      <c r="AC44">
        <f t="shared" si="0"/>
        <v>24.231883942312525</v>
      </c>
      <c r="AD44">
        <f t="shared" si="1"/>
        <v>1630.5349555658333</v>
      </c>
      <c r="AE44">
        <f>'IDT-1'!F44</f>
        <v>0</v>
      </c>
      <c r="AF44" s="26"/>
      <c r="AG44">
        <f t="shared" si="2"/>
        <v>1630.5349555658333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-50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9.8110612015721514</v>
      </c>
      <c r="F45">
        <f>GT_Spot!T45</f>
        <v>0</v>
      </c>
      <c r="G45">
        <f>PPCL_NG!T45</f>
        <v>23.14</v>
      </c>
      <c r="H45">
        <f>PPCL_Spot!T45</f>
        <v>27.708152789814008</v>
      </c>
      <c r="I45">
        <f>Bawana_NG!T45</f>
        <v>69.600000000000009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962.02500397248957</v>
      </c>
      <c r="P45" s="77">
        <v>75.242870988667136</v>
      </c>
      <c r="Q45" s="77">
        <v>26.8</v>
      </c>
      <c r="R45" s="80">
        <v>17.7</v>
      </c>
      <c r="S45" s="80">
        <v>0</v>
      </c>
      <c r="T45" s="78">
        <f>SUMPRODUCT(LTA!F45:AJ45,LTA!F$101:AJ$101,LTA!F$105:AJ$105)</f>
        <v>104.11</v>
      </c>
      <c r="U45" s="78">
        <f>SUMPRODUCT(LTA!F45:AJ45,LTA!F$102:AJ$102,LTA!F$105:AJ$105)</f>
        <v>529.91999999999996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-473</v>
      </c>
      <c r="AA45" s="117">
        <f>STOA!J45</f>
        <v>368.38</v>
      </c>
      <c r="AB45" s="117">
        <f>-STOA!P45</f>
        <v>0</v>
      </c>
      <c r="AC45">
        <f t="shared" si="0"/>
        <v>24.396650902556392</v>
      </c>
      <c r="AD45">
        <f t="shared" si="1"/>
        <v>1637.0404380499867</v>
      </c>
      <c r="AE45">
        <f>'IDT-1'!F45</f>
        <v>0</v>
      </c>
      <c r="AF45" s="26"/>
      <c r="AG45">
        <f t="shared" si="2"/>
        <v>1637.0404380499867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-80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9.5310803004043905</v>
      </c>
      <c r="F46">
        <f>GT_Spot!T46</f>
        <v>0</v>
      </c>
      <c r="G46">
        <f>PPCL_NG!T46</f>
        <v>23.14</v>
      </c>
      <c r="H46">
        <f>PPCL_Spot!T46</f>
        <v>27.708152789814008</v>
      </c>
      <c r="I46">
        <f>Bawana_NG!T46</f>
        <v>69.600000000000009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962.02500397248957</v>
      </c>
      <c r="P46" s="77">
        <v>75.242870988667136</v>
      </c>
      <c r="Q46" s="77">
        <v>26.8</v>
      </c>
      <c r="R46" s="80">
        <v>17.7</v>
      </c>
      <c r="S46" s="80">
        <v>0</v>
      </c>
      <c r="T46" s="78">
        <f>SUMPRODUCT(LTA!F46:AJ46,LTA!F$101:AJ$101,LTA!F$105:AJ$105)</f>
        <v>105.85000000000001</v>
      </c>
      <c r="U46" s="78">
        <f>SUMPRODUCT(LTA!F46:AJ46,LTA!F$102:AJ$102,LTA!F$105:AJ$105)</f>
        <v>531.29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-454</v>
      </c>
      <c r="AA46" s="117">
        <f>STOA!J46</f>
        <v>368.38</v>
      </c>
      <c r="AB46" s="117">
        <f>-STOA!P46</f>
        <v>0</v>
      </c>
      <c r="AC46">
        <f t="shared" si="0"/>
        <v>23.897745546816587</v>
      </c>
      <c r="AD46">
        <f t="shared" si="1"/>
        <v>1699.3693625045585</v>
      </c>
      <c r="AE46">
        <f>'IDT-1'!F46</f>
        <v>0</v>
      </c>
      <c r="AF46" s="26"/>
      <c r="AG46">
        <f t="shared" si="2"/>
        <v>1699.3693625045585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-40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9.5311150029188543</v>
      </c>
      <c r="F47">
        <f>GT_Spot!T47</f>
        <v>0</v>
      </c>
      <c r="G47">
        <f>PPCL_NG!T47</f>
        <v>23.14</v>
      </c>
      <c r="H47">
        <f>PPCL_Spot!T47</f>
        <v>27.708152789814008</v>
      </c>
      <c r="I47">
        <f>Bawana_NG!T47</f>
        <v>69.600000000000009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956.60093151224692</v>
      </c>
      <c r="P47" s="77">
        <v>75.242870988667136</v>
      </c>
      <c r="Q47" s="77">
        <v>26.8</v>
      </c>
      <c r="R47" s="80">
        <v>17.7</v>
      </c>
      <c r="S47" s="80">
        <v>0</v>
      </c>
      <c r="T47" s="78">
        <f>SUMPRODUCT(LTA!F47:AJ47,LTA!F$101:AJ$101,LTA!F$105:AJ$105)</f>
        <v>107.48</v>
      </c>
      <c r="U47" s="78">
        <f>SUMPRODUCT(LTA!F47:AJ47,LTA!F$102:AJ$102,LTA!F$105:AJ$105)</f>
        <v>534.37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-436</v>
      </c>
      <c r="AA47" s="117">
        <f>STOA!J47</f>
        <v>368.28999999999996</v>
      </c>
      <c r="AB47" s="117">
        <f>-STOA!P47</f>
        <v>0</v>
      </c>
      <c r="AC47">
        <f t="shared" si="0"/>
        <v>24.307942008091761</v>
      </c>
      <c r="AD47">
        <f t="shared" si="1"/>
        <v>1651.1551282855553</v>
      </c>
      <c r="AE47">
        <f>'IDT-1'!F47</f>
        <v>0</v>
      </c>
      <c r="AF47" s="26"/>
      <c r="AG47">
        <f t="shared" si="2"/>
        <v>1651.1551282855553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-105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9.5311150029188543</v>
      </c>
      <c r="F48">
        <f>GT_Spot!T48</f>
        <v>0</v>
      </c>
      <c r="G48">
        <f>PPCL_NG!T48</f>
        <v>23.14</v>
      </c>
      <c r="H48">
        <f>PPCL_Spot!T48</f>
        <v>27.708152789814008</v>
      </c>
      <c r="I48">
        <f>Bawana_NG!T48</f>
        <v>69.600000000000009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954.8082464681429</v>
      </c>
      <c r="P48" s="77">
        <v>75.242870988667136</v>
      </c>
      <c r="Q48" s="77">
        <v>26.8</v>
      </c>
      <c r="R48" s="80">
        <v>17.7</v>
      </c>
      <c r="S48" s="80">
        <v>0</v>
      </c>
      <c r="T48" s="78">
        <f>SUMPRODUCT(LTA!F48:AJ48,LTA!F$101:AJ$101,LTA!F$105:AJ$105)</f>
        <v>109.11</v>
      </c>
      <c r="U48" s="78">
        <f>SUMPRODUCT(LTA!F48:AJ48,LTA!F$102:AJ$102,LTA!F$105:AJ$105)</f>
        <v>537.56000000000006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-414</v>
      </c>
      <c r="AA48" s="117">
        <f>STOA!J48</f>
        <v>368.28999999999996</v>
      </c>
      <c r="AB48" s="117">
        <f>-STOA!P48</f>
        <v>0</v>
      </c>
      <c r="AC48">
        <f t="shared" si="0"/>
        <v>23.73974783571656</v>
      </c>
      <c r="AD48">
        <f t="shared" si="1"/>
        <v>1721.7506374138261</v>
      </c>
      <c r="AE48">
        <f>'IDT-1'!F48</f>
        <v>0</v>
      </c>
      <c r="AF48" s="26"/>
      <c r="AG48">
        <f t="shared" si="2"/>
        <v>1721.7506374138261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-60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12.081009685940709</v>
      </c>
      <c r="F49">
        <f>GT_Spot!T49</f>
        <v>0</v>
      </c>
      <c r="G49">
        <f>PPCL_NG!T49</f>
        <v>23.14</v>
      </c>
      <c r="H49">
        <f>PPCL_Spot!T49</f>
        <v>28.71</v>
      </c>
      <c r="I49">
        <f>Bawana_NG!T49</f>
        <v>67.904484806748727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958.24640496334291</v>
      </c>
      <c r="P49" s="77">
        <v>75.242870988667136</v>
      </c>
      <c r="Q49" s="77">
        <v>26.8</v>
      </c>
      <c r="R49" s="80">
        <v>17.7</v>
      </c>
      <c r="S49" s="80">
        <v>0</v>
      </c>
      <c r="T49" s="78">
        <f>SUMPRODUCT(LTA!F49:AJ49,LTA!F$101:AJ$101,LTA!F$105:AJ$105)</f>
        <v>110.71000000000001</v>
      </c>
      <c r="U49" s="78">
        <f>SUMPRODUCT(LTA!F49:AJ49,LTA!F$102:AJ$102,LTA!F$105:AJ$105)</f>
        <v>540.83000000000004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-400</v>
      </c>
      <c r="AA49" s="117">
        <f>STOA!J49</f>
        <v>368.28999999999996</v>
      </c>
      <c r="AB49" s="117">
        <f>-STOA!P49</f>
        <v>0</v>
      </c>
      <c r="AC49">
        <f t="shared" si="0"/>
        <v>24.148807016232972</v>
      </c>
      <c r="AD49">
        <f t="shared" si="1"/>
        <v>1695.5059634284664</v>
      </c>
      <c r="AE49">
        <f>'IDT-1'!F49</f>
        <v>0</v>
      </c>
      <c r="AF49" s="26"/>
      <c r="AG49">
        <f t="shared" si="2"/>
        <v>1695.5059634284664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-110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12.086061739943872</v>
      </c>
      <c r="F50">
        <f>GT_Spot!T50</f>
        <v>0</v>
      </c>
      <c r="G50">
        <f>PPCL_NG!T50</f>
        <v>23.14</v>
      </c>
      <c r="H50">
        <f>PPCL_Spot!T50</f>
        <v>28.71</v>
      </c>
      <c r="I50">
        <f>Bawana_NG!T50</f>
        <v>69.600000000000009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958.24640496334291</v>
      </c>
      <c r="P50" s="77">
        <v>75.242870988667136</v>
      </c>
      <c r="Q50" s="77">
        <v>26.8</v>
      </c>
      <c r="R50" s="80">
        <v>17.7</v>
      </c>
      <c r="S50" s="80">
        <v>0</v>
      </c>
      <c r="T50" s="78">
        <f>SUMPRODUCT(LTA!F50:AJ50,LTA!F$101:AJ$101,LTA!F$105:AJ$105)</f>
        <v>112.24000000000001</v>
      </c>
      <c r="U50" s="78">
        <f>SUMPRODUCT(LTA!F50:AJ50,LTA!F$102:AJ$102,LTA!F$105:AJ$105)</f>
        <v>546.28000000000009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-381</v>
      </c>
      <c r="AA50" s="117">
        <f>STOA!J50</f>
        <v>368.28999999999996</v>
      </c>
      <c r="AB50" s="117">
        <f>-STOA!P50</f>
        <v>0</v>
      </c>
      <c r="AC50">
        <f t="shared" si="0"/>
        <v>23.701386484199286</v>
      </c>
      <c r="AD50">
        <f t="shared" si="1"/>
        <v>1763.6339512077548</v>
      </c>
      <c r="AE50">
        <f>'IDT-1'!F50</f>
        <v>0</v>
      </c>
      <c r="AF50" s="26"/>
      <c r="AG50">
        <f t="shared" si="2"/>
        <v>1763.6339512077548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-70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11.911493546404424</v>
      </c>
      <c r="F51">
        <f>GT_Spot!T51</f>
        <v>0</v>
      </c>
      <c r="G51">
        <f>PPCL_NG!T51</f>
        <v>23.14</v>
      </c>
      <c r="H51">
        <f>PPCL_Spot!T51</f>
        <v>28.71</v>
      </c>
      <c r="I51">
        <f>Bawana_NG!T51</f>
        <v>69.600000000000009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958.28728184204726</v>
      </c>
      <c r="P51" s="77">
        <v>75.242870988667136</v>
      </c>
      <c r="Q51" s="77">
        <v>26.8</v>
      </c>
      <c r="R51" s="80">
        <v>17.7</v>
      </c>
      <c r="S51" s="80">
        <v>0</v>
      </c>
      <c r="T51" s="78">
        <f>SUMPRODUCT(LTA!F51:AJ51,LTA!F$101:AJ$101,LTA!F$105:AJ$105)</f>
        <v>113.78</v>
      </c>
      <c r="U51" s="78">
        <f>SUMPRODUCT(LTA!F51:AJ51,LTA!F$102:AJ$102,LTA!F$105:AJ$105)</f>
        <v>547.61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-365</v>
      </c>
      <c r="AA51" s="117">
        <f>STOA!J51</f>
        <v>368.28999999999996</v>
      </c>
      <c r="AB51" s="117">
        <f>-STOA!P51</f>
        <v>0</v>
      </c>
      <c r="AC51">
        <f t="shared" si="0"/>
        <v>23.583415960273609</v>
      </c>
      <c r="AD51">
        <f t="shared" si="1"/>
        <v>1782.488230416845</v>
      </c>
      <c r="AE51">
        <f>'IDT-1'!F51</f>
        <v>0</v>
      </c>
      <c r="AF51" s="26"/>
      <c r="AG51">
        <f t="shared" si="2"/>
        <v>1782.488230416845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-70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11.911493546404424</v>
      </c>
      <c r="F52">
        <f>GT_Spot!T52</f>
        <v>0</v>
      </c>
      <c r="G52">
        <f>PPCL_NG!T52</f>
        <v>23.14</v>
      </c>
      <c r="H52">
        <f>PPCL_Spot!T52</f>
        <v>28.71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958.09194076838014</v>
      </c>
      <c r="P52" s="77">
        <v>75.242870988667136</v>
      </c>
      <c r="Q52" s="77">
        <v>26.8</v>
      </c>
      <c r="R52" s="80">
        <v>17.7</v>
      </c>
      <c r="S52" s="80">
        <v>0</v>
      </c>
      <c r="T52" s="78">
        <f>SUMPRODUCT(LTA!F52:AJ52,LTA!F$101:AJ$101,LTA!F$105:AJ$105)</f>
        <v>113.85</v>
      </c>
      <c r="U52" s="78">
        <f>SUMPRODUCT(LTA!F52:AJ52,LTA!F$102:AJ$102,LTA!F$105:AJ$105)</f>
        <v>547.78000000000009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-349</v>
      </c>
      <c r="AA52" s="117">
        <f>STOA!J52</f>
        <v>368.28999999999996</v>
      </c>
      <c r="AB52" s="117">
        <f>-STOA!P52</f>
        <v>0</v>
      </c>
      <c r="AC52">
        <f t="shared" si="0"/>
        <v>23.44175891847021</v>
      </c>
      <c r="AD52">
        <f t="shared" si="1"/>
        <v>1798.6745463849813</v>
      </c>
      <c r="AE52">
        <f>'IDT-1'!F52</f>
        <v>0</v>
      </c>
      <c r="AF52" s="26"/>
      <c r="AG52">
        <f t="shared" si="2"/>
        <v>1798.6745463849813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-70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11.911493546404424</v>
      </c>
      <c r="F53">
        <f>GT_Spot!T53</f>
        <v>0</v>
      </c>
      <c r="G53">
        <f>PPCL_NG!T53</f>
        <v>23.14</v>
      </c>
      <c r="H53">
        <f>PPCL_Spot!T53</f>
        <v>28.71</v>
      </c>
      <c r="I53">
        <f>Bawana_NG!T53</f>
        <v>69.599999999999994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958.29407767974453</v>
      </c>
      <c r="P53" s="77">
        <v>75.242870988667136</v>
      </c>
      <c r="Q53" s="77">
        <v>26.8</v>
      </c>
      <c r="R53" s="80">
        <v>17.7</v>
      </c>
      <c r="S53" s="80">
        <v>0</v>
      </c>
      <c r="T53" s="78">
        <f>SUMPRODUCT(LTA!F53:AJ53,LTA!F$101:AJ$101,LTA!F$105:AJ$105)</f>
        <v>113.94</v>
      </c>
      <c r="U53" s="78">
        <f>SUMPRODUCT(LTA!F53:AJ53,LTA!F$102:AJ$102,LTA!F$105:AJ$105)</f>
        <v>538.65000000000009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-326</v>
      </c>
      <c r="AA53" s="117">
        <f>STOA!J53</f>
        <v>368.28999999999996</v>
      </c>
      <c r="AB53" s="117">
        <f>-STOA!P53</f>
        <v>0</v>
      </c>
      <c r="AC53">
        <f t="shared" si="0"/>
        <v>23.15978879027973</v>
      </c>
      <c r="AD53">
        <f t="shared" si="1"/>
        <v>1813.1186534245364</v>
      </c>
      <c r="AE53">
        <f>'IDT-1'!F53</f>
        <v>0</v>
      </c>
      <c r="AF53" s="26"/>
      <c r="AG53">
        <f t="shared" si="2"/>
        <v>1813.1186534245364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-70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11.911493546404424</v>
      </c>
      <c r="F54">
        <f>GT_Spot!T54</f>
        <v>0</v>
      </c>
      <c r="G54">
        <f>PPCL_NG!T54</f>
        <v>23.14</v>
      </c>
      <c r="H54">
        <f>PPCL_Spot!T54</f>
        <v>28.71</v>
      </c>
      <c r="I54">
        <f>Bawana_NG!T54</f>
        <v>69.599999999999994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958.29414398249344</v>
      </c>
      <c r="P54" s="77">
        <v>75.242870988667136</v>
      </c>
      <c r="Q54" s="77">
        <v>26.8</v>
      </c>
      <c r="R54" s="80">
        <v>17.7</v>
      </c>
      <c r="S54" s="80">
        <v>0</v>
      </c>
      <c r="T54" s="78">
        <f>SUMPRODUCT(LTA!F54:AJ54,LTA!F$101:AJ$101,LTA!F$105:AJ$105)</f>
        <v>113.84</v>
      </c>
      <c r="U54" s="78">
        <f>SUMPRODUCT(LTA!F54:AJ54,LTA!F$102:AJ$102,LTA!F$105:AJ$105)</f>
        <v>533.0100000000001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-316</v>
      </c>
      <c r="AA54" s="117">
        <f>STOA!J54</f>
        <v>368.28999999999996</v>
      </c>
      <c r="AB54" s="117">
        <f>-STOA!P54</f>
        <v>0</v>
      </c>
      <c r="AC54">
        <f t="shared" si="0"/>
        <v>23.020496098521964</v>
      </c>
      <c r="AD54">
        <f t="shared" si="1"/>
        <v>1817.5180124190429</v>
      </c>
      <c r="AE54">
        <f>'IDT-1'!F54</f>
        <v>0</v>
      </c>
      <c r="AF54" s="26"/>
      <c r="AG54">
        <f t="shared" si="2"/>
        <v>1817.5180124190429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-70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8.9755208333333325</v>
      </c>
      <c r="F55">
        <f>GT_Spot!T55</f>
        <v>0</v>
      </c>
      <c r="G55">
        <f>PPCL_NG!T55</f>
        <v>23.14</v>
      </c>
      <c r="H55">
        <f>PPCL_Spot!T55</f>
        <v>28.71</v>
      </c>
      <c r="I55">
        <f>Bawana_NG!T55</f>
        <v>69.599999999999994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950.62798352605648</v>
      </c>
      <c r="P55" s="77">
        <v>75.242870988667136</v>
      </c>
      <c r="Q55" s="77">
        <v>26.8</v>
      </c>
      <c r="R55" s="80">
        <v>17.7</v>
      </c>
      <c r="S55" s="80">
        <v>0</v>
      </c>
      <c r="T55" s="78">
        <f>SUMPRODUCT(LTA!F55:AJ55,LTA!F$101:AJ$101,LTA!F$105:AJ$105)</f>
        <v>113.58</v>
      </c>
      <c r="U55" s="78">
        <f>SUMPRODUCT(LTA!F55:AJ55,LTA!F$102:AJ$102,LTA!F$105:AJ$105)</f>
        <v>529.14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-353</v>
      </c>
      <c r="AA55" s="117">
        <f>STOA!J55</f>
        <v>368.18999999999994</v>
      </c>
      <c r="AB55" s="117">
        <f>-STOA!P55</f>
        <v>0</v>
      </c>
      <c r="AC55">
        <f t="shared" si="0"/>
        <v>23.928714246727147</v>
      </c>
      <c r="AD55">
        <f t="shared" si="1"/>
        <v>1684.7776611013298</v>
      </c>
      <c r="AE55">
        <f>'IDT-1'!F55</f>
        <v>0</v>
      </c>
      <c r="AF55" s="26"/>
      <c r="AG55">
        <f t="shared" si="2"/>
        <v>1684.7776611013298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-150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12.086061739943872</v>
      </c>
      <c r="F56">
        <f>GT_Spot!T56</f>
        <v>0</v>
      </c>
      <c r="G56">
        <f>PPCL_NG!T56</f>
        <v>23.14</v>
      </c>
      <c r="H56">
        <f>PPCL_Spot!T56</f>
        <v>28.71</v>
      </c>
      <c r="I56">
        <f>Bawana_NG!T56</f>
        <v>69.599999999999994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950.62796236601514</v>
      </c>
      <c r="P56" s="77">
        <v>75.242870988667136</v>
      </c>
      <c r="Q56" s="77">
        <v>26.8</v>
      </c>
      <c r="R56" s="80">
        <v>17.7</v>
      </c>
      <c r="S56" s="80">
        <v>0</v>
      </c>
      <c r="T56" s="78">
        <f>SUMPRODUCT(LTA!F56:AJ56,LTA!F$101:AJ$101,LTA!F$105:AJ$105)</f>
        <v>113.42</v>
      </c>
      <c r="U56" s="78">
        <f>SUMPRODUCT(LTA!F56:AJ56,LTA!F$102:AJ$102,LTA!F$105:AJ$105)</f>
        <v>526.37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-352</v>
      </c>
      <c r="AA56" s="117">
        <f>STOA!J56</f>
        <v>368.18999999999994</v>
      </c>
      <c r="AB56" s="117">
        <f>-STOA!P56</f>
        <v>0</v>
      </c>
      <c r="AC56">
        <f t="shared" si="0"/>
        <v>23.832643417752809</v>
      </c>
      <c r="AD56">
        <f t="shared" si="1"/>
        <v>1696.0542516768735</v>
      </c>
      <c r="AE56">
        <f>'IDT-1'!F56</f>
        <v>0</v>
      </c>
      <c r="AF56" s="26"/>
      <c r="AG56">
        <f t="shared" si="2"/>
        <v>1696.0542516768735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-140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12.086061739943872</v>
      </c>
      <c r="F57">
        <f>GT_Spot!T57</f>
        <v>0</v>
      </c>
      <c r="G57">
        <f>PPCL_NG!T57</f>
        <v>23.14</v>
      </c>
      <c r="H57">
        <f>PPCL_Spot!T57</f>
        <v>28.71</v>
      </c>
      <c r="I57">
        <f>Bawana_NG!T57</f>
        <v>69.599999999999994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957.14999317054026</v>
      </c>
      <c r="P57" s="77">
        <v>75.242870988667136</v>
      </c>
      <c r="Q57" s="77">
        <v>26.8</v>
      </c>
      <c r="R57" s="80">
        <v>17.7</v>
      </c>
      <c r="S57" s="80">
        <v>0</v>
      </c>
      <c r="T57" s="78">
        <f>SUMPRODUCT(LTA!F57:AJ57,LTA!F$101:AJ$101,LTA!F$105:AJ$105)</f>
        <v>111.96000000000001</v>
      </c>
      <c r="U57" s="78">
        <f>SUMPRODUCT(LTA!F57:AJ57,LTA!F$102:AJ$102,LTA!F$105:AJ$105)</f>
        <v>521.22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-301</v>
      </c>
      <c r="AA57" s="117">
        <f>STOA!J57</f>
        <v>368.18999999999994</v>
      </c>
      <c r="AB57" s="117">
        <f>-STOA!P57</f>
        <v>0</v>
      </c>
      <c r="AC57">
        <f t="shared" si="0"/>
        <v>22.668834583425042</v>
      </c>
      <c r="AD57">
        <f t="shared" si="1"/>
        <v>1828.1300913157261</v>
      </c>
      <c r="AE57">
        <f>'IDT-1'!F57</f>
        <v>-8.65</v>
      </c>
      <c r="AF57" s="26"/>
      <c r="AG57">
        <f t="shared" si="2"/>
        <v>1819.480091315726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-60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12.086061739943872</v>
      </c>
      <c r="F58">
        <f>GT_Spot!T58</f>
        <v>0</v>
      </c>
      <c r="G58">
        <f>PPCL_NG!T58</f>
        <v>23.14</v>
      </c>
      <c r="H58">
        <f>PPCL_Spot!T58</f>
        <v>28.71</v>
      </c>
      <c r="I58">
        <f>Bawana_NG!T58</f>
        <v>69.599999999999994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957.15002009258956</v>
      </c>
      <c r="P58" s="77">
        <v>75.242870988667136</v>
      </c>
      <c r="Q58" s="77">
        <v>26.8</v>
      </c>
      <c r="R58" s="80">
        <v>17.7</v>
      </c>
      <c r="S58" s="80">
        <v>0</v>
      </c>
      <c r="T58" s="78">
        <f>SUMPRODUCT(LTA!F58:AJ58,LTA!F$101:AJ$101,LTA!F$105:AJ$105)</f>
        <v>110.03</v>
      </c>
      <c r="U58" s="78">
        <f>SUMPRODUCT(LTA!F58:AJ58,LTA!F$102:AJ$102,LTA!F$105:AJ$105)</f>
        <v>520.30999999999995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-223</v>
      </c>
      <c r="AA58" s="117">
        <f>STOA!J58</f>
        <v>368.18999999999994</v>
      </c>
      <c r="AB58" s="117">
        <f>-STOA!P58</f>
        <v>0</v>
      </c>
      <c r="AC58">
        <f t="shared" si="0"/>
        <v>21.685005047941981</v>
      </c>
      <c r="AD58">
        <f t="shared" si="1"/>
        <v>1934.2739477732584</v>
      </c>
      <c r="AE58">
        <f>'IDT-1'!F58</f>
        <v>-34.597999999999999</v>
      </c>
      <c r="AF58" s="26"/>
      <c r="AG58">
        <f t="shared" si="2"/>
        <v>1899.6759477732585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-30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12.086061739943872</v>
      </c>
      <c r="F59">
        <f>GT_Spot!T59</f>
        <v>0</v>
      </c>
      <c r="G59">
        <f>PPCL_NG!T59</f>
        <v>23.14</v>
      </c>
      <c r="H59">
        <f>PPCL_Spot!T59</f>
        <v>28.71</v>
      </c>
      <c r="I59">
        <f>Bawana_NG!T59</f>
        <v>69.599999999999994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959.16602559210048</v>
      </c>
      <c r="P59" s="77">
        <v>75.242870988667136</v>
      </c>
      <c r="Q59" s="77">
        <v>26.8</v>
      </c>
      <c r="R59" s="80">
        <v>17.7</v>
      </c>
      <c r="S59" s="80">
        <v>0</v>
      </c>
      <c r="T59" s="78">
        <f>SUMPRODUCT(LTA!F59:AJ59,LTA!F$101:AJ$101,LTA!F$105:AJ$105)</f>
        <v>108.42</v>
      </c>
      <c r="U59" s="78">
        <f>SUMPRODUCT(LTA!F59:AJ59,LTA!F$102:AJ$102,LTA!F$105:AJ$105)</f>
        <v>514.03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-177</v>
      </c>
      <c r="AA59" s="117">
        <f>STOA!J59</f>
        <v>368.18999999999994</v>
      </c>
      <c r="AB59" s="117">
        <f>-STOA!P59</f>
        <v>0</v>
      </c>
      <c r="AC59">
        <f t="shared" si="0"/>
        <v>21.491263855982556</v>
      </c>
      <c r="AD59">
        <f t="shared" si="1"/>
        <v>1944.5936944647287</v>
      </c>
      <c r="AE59">
        <f>'IDT-1'!F59</f>
        <v>-42.094999999999999</v>
      </c>
      <c r="AF59" s="26"/>
      <c r="AG59">
        <f t="shared" si="2"/>
        <v>1902.4986944647287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-60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12.086061739943872</v>
      </c>
      <c r="F60">
        <f>GT_Spot!T60</f>
        <v>0</v>
      </c>
      <c r="G60">
        <f>PPCL_NG!T60</f>
        <v>23.14</v>
      </c>
      <c r="H60">
        <f>PPCL_Spot!T60</f>
        <v>28.71</v>
      </c>
      <c r="I60">
        <f>Bawana_NG!T60</f>
        <v>69.599999999999994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961.41252748185889</v>
      </c>
      <c r="P60" s="77">
        <v>75.242870988667136</v>
      </c>
      <c r="Q60" s="77">
        <v>26.8</v>
      </c>
      <c r="R60" s="80">
        <v>17.7</v>
      </c>
      <c r="S60" s="80">
        <v>0</v>
      </c>
      <c r="T60" s="78">
        <f>SUMPRODUCT(LTA!F60:AJ60,LTA!F$101:AJ$101,LTA!F$105:AJ$105)</f>
        <v>106.67</v>
      </c>
      <c r="U60" s="78">
        <f>SUMPRODUCT(LTA!F60:AJ60,LTA!F$102:AJ$102,LTA!F$105:AJ$105)</f>
        <v>510.88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-103</v>
      </c>
      <c r="AA60" s="117">
        <f>STOA!J60</f>
        <v>368.18999999999994</v>
      </c>
      <c r="AB60" s="117">
        <f>-STOA!P60</f>
        <v>0</v>
      </c>
      <c r="AC60">
        <f t="shared" si="0"/>
        <v>20.455806535082161</v>
      </c>
      <c r="AD60">
        <f t="shared" si="1"/>
        <v>2056.975653675388</v>
      </c>
      <c r="AE60">
        <f>'IDT-1'!F60</f>
        <v>-78</v>
      </c>
      <c r="AF60" s="26"/>
      <c r="AG60">
        <f t="shared" si="2"/>
        <v>1978.975653675388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-20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12.086061739943872</v>
      </c>
      <c r="F61">
        <f>GT_Spot!T61</f>
        <v>0</v>
      </c>
      <c r="G61">
        <f>PPCL_NG!T61</f>
        <v>23.14</v>
      </c>
      <c r="H61">
        <f>PPCL_Spot!T61</f>
        <v>28.71</v>
      </c>
      <c r="I61">
        <f>Bawana_NG!T61</f>
        <v>69.599999999999994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966.43294423604368</v>
      </c>
      <c r="P61" s="77">
        <v>75.242870988667136</v>
      </c>
      <c r="Q61" s="77">
        <v>26.8</v>
      </c>
      <c r="R61" s="80">
        <v>17.7</v>
      </c>
      <c r="S61" s="80">
        <v>0</v>
      </c>
      <c r="T61" s="78">
        <f>SUMPRODUCT(LTA!F61:AJ61,LTA!F$101:AJ$101,LTA!F$105:AJ$105)</f>
        <v>104.68</v>
      </c>
      <c r="U61" s="78">
        <f>SUMPRODUCT(LTA!F61:AJ61,LTA!F$102:AJ$102,LTA!F$105:AJ$105)</f>
        <v>507.93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-12</v>
      </c>
      <c r="AA61" s="117">
        <f>STOA!J61</f>
        <v>368.18999999999994</v>
      </c>
      <c r="AB61" s="117">
        <f>-STOA!P61</f>
        <v>0</v>
      </c>
      <c r="AC61">
        <f t="shared" si="0"/>
        <v>19.648604597999213</v>
      </c>
      <c r="AD61">
        <f t="shared" si="1"/>
        <v>2148.8632723666556</v>
      </c>
      <c r="AE61">
        <f>'IDT-1'!F61</f>
        <v>-145</v>
      </c>
      <c r="AF61" s="26"/>
      <c r="AG61">
        <f t="shared" si="2"/>
        <v>2003.8632723666556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-20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12.086061739943872</v>
      </c>
      <c r="F62">
        <f>GT_Spot!T62</f>
        <v>0</v>
      </c>
      <c r="G62">
        <f>PPCL_NG!T62</f>
        <v>23.14</v>
      </c>
      <c r="H62">
        <f>PPCL_Spot!T62</f>
        <v>28.71</v>
      </c>
      <c r="I62">
        <f>Bawana_NG!T62</f>
        <v>69.599999999999994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967.20750126699136</v>
      </c>
      <c r="P62" s="77">
        <v>75.242870988667136</v>
      </c>
      <c r="Q62" s="77">
        <v>26.8</v>
      </c>
      <c r="R62" s="80">
        <v>17.7</v>
      </c>
      <c r="S62" s="80">
        <v>0</v>
      </c>
      <c r="T62" s="78">
        <f>SUMPRODUCT(LTA!F62:AJ62,LTA!F$101:AJ$101,LTA!F$105:AJ$105)</f>
        <v>102.77</v>
      </c>
      <c r="U62" s="78">
        <f>SUMPRODUCT(LTA!F62:AJ62,LTA!F$102:AJ$102,LTA!F$105:AJ$105)</f>
        <v>506.24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368.18999999999994</v>
      </c>
      <c r="AB62" s="117">
        <f>-STOA!P62</f>
        <v>0</v>
      </c>
      <c r="AC62">
        <f t="shared" si="0"/>
        <v>19.517203169605207</v>
      </c>
      <c r="AD62">
        <f t="shared" si="1"/>
        <v>2158.1692308259971</v>
      </c>
      <c r="AE62">
        <f>'IDT-1'!F62</f>
        <v>-126.774</v>
      </c>
      <c r="AF62" s="26"/>
      <c r="AG62">
        <f t="shared" si="2"/>
        <v>2031.3952308259973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-20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12.083459328696703</v>
      </c>
      <c r="F63">
        <f>GT_Spot!T63</f>
        <v>0</v>
      </c>
      <c r="G63">
        <f>PPCL_NG!T63</f>
        <v>23.14</v>
      </c>
      <c r="H63">
        <f>PPCL_Spot!T63</f>
        <v>28.71</v>
      </c>
      <c r="I63">
        <f>Bawana_NG!T63</f>
        <v>69.599999999999994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970.24665266532031</v>
      </c>
      <c r="P63" s="77">
        <v>75.242870988667136</v>
      </c>
      <c r="Q63" s="77">
        <v>26.8</v>
      </c>
      <c r="R63" s="80">
        <v>17.7</v>
      </c>
      <c r="S63" s="80">
        <v>0</v>
      </c>
      <c r="T63" s="78">
        <f>SUMPRODUCT(LTA!F63:AJ63,LTA!F$101:AJ$101,LTA!F$105:AJ$105)</f>
        <v>99.23</v>
      </c>
      <c r="U63" s="78">
        <f>SUMPRODUCT(LTA!F63:AJ63,LTA!F$102:AJ$102,LTA!F$105:AJ$105)</f>
        <v>506.01000000000005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368.18999999999994</v>
      </c>
      <c r="AB63" s="117">
        <f>-STOA!P63</f>
        <v>0</v>
      </c>
      <c r="AC63">
        <f t="shared" si="0"/>
        <v>20.220999002467153</v>
      </c>
      <c r="AD63">
        <f t="shared" si="1"/>
        <v>2076.7319839802171</v>
      </c>
      <c r="AE63">
        <f>'IDT-1'!F63</f>
        <v>-102.90600000000001</v>
      </c>
      <c r="AF63" s="26"/>
      <c r="AG63">
        <f t="shared" si="2"/>
        <v>1973.8259839802172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-100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12.083459328696703</v>
      </c>
      <c r="F64">
        <f>GT_Spot!T64</f>
        <v>0</v>
      </c>
      <c r="G64">
        <f>PPCL_NG!T64</f>
        <v>23.14</v>
      </c>
      <c r="H64">
        <f>PPCL_Spot!T64</f>
        <v>28.71</v>
      </c>
      <c r="I64">
        <f>Bawana_NG!T64</f>
        <v>69.599999999999994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970.35579155745995</v>
      </c>
      <c r="P64" s="77">
        <v>75.242870988667136</v>
      </c>
      <c r="Q64" s="77">
        <v>26.8</v>
      </c>
      <c r="R64" s="80">
        <v>17.7</v>
      </c>
      <c r="S64" s="80">
        <v>0</v>
      </c>
      <c r="T64" s="78">
        <f>SUMPRODUCT(LTA!F64:AJ64,LTA!F$101:AJ$101,LTA!F$105:AJ$105)</f>
        <v>95.210000000000008</v>
      </c>
      <c r="U64" s="78">
        <f>SUMPRODUCT(LTA!F64:AJ64,LTA!F$102:AJ$102,LTA!F$105:AJ$105)</f>
        <v>500.90000000000009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368.18999999999994</v>
      </c>
      <c r="AB64" s="117">
        <f>-STOA!P64</f>
        <v>0</v>
      </c>
      <c r="AC64">
        <f t="shared" si="0"/>
        <v>19.786490323830169</v>
      </c>
      <c r="AD64">
        <f t="shared" si="1"/>
        <v>2108.1456315509936</v>
      </c>
      <c r="AE64">
        <f>'IDT-1'!F64</f>
        <v>-84.936000000000007</v>
      </c>
      <c r="AF64" s="26"/>
      <c r="AG64">
        <f t="shared" si="2"/>
        <v>2023.2096315509937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-60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9.2555588942307683</v>
      </c>
      <c r="F65">
        <f>GT_Spot!T65</f>
        <v>0</v>
      </c>
      <c r="G65">
        <f>PPCL_NG!T65</f>
        <v>23.14</v>
      </c>
      <c r="H65">
        <f>PPCL_Spot!T65</f>
        <v>28.55190346023068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972.66856089056409</v>
      </c>
      <c r="P65" s="77">
        <v>75.242870988667136</v>
      </c>
      <c r="Q65" s="77">
        <v>26.8</v>
      </c>
      <c r="R65" s="80">
        <v>17.7</v>
      </c>
      <c r="S65" s="80">
        <v>0</v>
      </c>
      <c r="T65" s="78">
        <f>SUMPRODUCT(LTA!F65:AJ65,LTA!F$101:AJ$101,LTA!F$105:AJ$105)</f>
        <v>89.3</v>
      </c>
      <c r="U65" s="78">
        <f>SUMPRODUCT(LTA!F65:AJ65,LTA!F$102:AJ$102,LTA!F$105:AJ$105)</f>
        <v>495.87000000000006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368.18999999999994</v>
      </c>
      <c r="AB65" s="117">
        <f>-STOA!P65</f>
        <v>0</v>
      </c>
      <c r="AC65">
        <f t="shared" si="0"/>
        <v>20.305762847141889</v>
      </c>
      <c r="AD65">
        <f t="shared" si="1"/>
        <v>2026.0131313865509</v>
      </c>
      <c r="AE65">
        <f>'IDT-1'!F65</f>
        <v>-77.144000000000005</v>
      </c>
      <c r="AF65" s="26"/>
      <c r="AG65">
        <f t="shared" si="2"/>
        <v>1948.8691313865509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-130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9.2555588942307683</v>
      </c>
      <c r="F66">
        <f>GT_Spot!T66</f>
        <v>0</v>
      </c>
      <c r="G66">
        <f>PPCL_NG!T66</f>
        <v>23.14</v>
      </c>
      <c r="H66">
        <f>PPCL_Spot!T66</f>
        <v>28.71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972.66852461658289</v>
      </c>
      <c r="P66" s="77">
        <v>75.242870988667136</v>
      </c>
      <c r="Q66" s="77">
        <v>26.8</v>
      </c>
      <c r="R66" s="80">
        <v>17.7</v>
      </c>
      <c r="S66" s="80">
        <v>0</v>
      </c>
      <c r="T66" s="78">
        <f>SUMPRODUCT(LTA!F66:AJ66,LTA!F$101:AJ$101,LTA!F$105:AJ$105)</f>
        <v>81.66</v>
      </c>
      <c r="U66" s="78">
        <f>SUMPRODUCT(LTA!F66:AJ66,LTA!F$102:AJ$102,LTA!F$105:AJ$105)</f>
        <v>491.00000000000006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368.18999999999994</v>
      </c>
      <c r="AB66" s="117">
        <f>-STOA!P66</f>
        <v>0</v>
      </c>
      <c r="AC66">
        <f t="shared" si="0"/>
        <v>19.664378126149103</v>
      </c>
      <c r="AD66">
        <f t="shared" si="1"/>
        <v>2074.3025763733317</v>
      </c>
      <c r="AE66">
        <f>'IDT-1'!F66</f>
        <v>-73.734000000000009</v>
      </c>
      <c r="AF66" s="26"/>
      <c r="AG66">
        <f t="shared" si="2"/>
        <v>2000.5685763733318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-70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9.2555588942307683</v>
      </c>
      <c r="F67">
        <f>GT_Spot!T67</f>
        <v>0</v>
      </c>
      <c r="G67">
        <f>PPCL_NG!T67</f>
        <v>23.14</v>
      </c>
      <c r="H67">
        <f>PPCL_Spot!T67</f>
        <v>28.55190346023068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978.80410748888789</v>
      </c>
      <c r="P67" s="77">
        <v>75.242870988667136</v>
      </c>
      <c r="Q67" s="77">
        <v>26.8</v>
      </c>
      <c r="R67" s="80">
        <v>17.7</v>
      </c>
      <c r="S67" s="80">
        <v>0</v>
      </c>
      <c r="T67" s="78">
        <f>SUMPRODUCT(LTA!F67:AJ67,LTA!F$101:AJ$101,LTA!F$105:AJ$105)</f>
        <v>75.92</v>
      </c>
      <c r="U67" s="78">
        <f>SUMPRODUCT(LTA!F67:AJ67,LTA!F$102:AJ$102,LTA!F$105:AJ$105)</f>
        <v>486.09000000000003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368.28999999999996</v>
      </c>
      <c r="AB67" s="117">
        <f>-STOA!P67</f>
        <v>0</v>
      </c>
      <c r="AC67">
        <f t="shared" si="0"/>
        <v>19.624140005875418</v>
      </c>
      <c r="AD67">
        <f t="shared" si="1"/>
        <v>2069.7703008261415</v>
      </c>
      <c r="AE67">
        <f>'IDT-1'!F67</f>
        <v>-83.682000000000002</v>
      </c>
      <c r="AF67" s="26"/>
      <c r="AG67">
        <f t="shared" si="2"/>
        <v>1986.0883008261414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-70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9.2555588942307683</v>
      </c>
      <c r="F68">
        <f>GT_Spot!T68</f>
        <v>0</v>
      </c>
      <c r="G68">
        <f>PPCL_NG!T68</f>
        <v>23.14</v>
      </c>
      <c r="H68">
        <f>PPCL_Spot!T68</f>
        <v>28.55190346023068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980.95365818536811</v>
      </c>
      <c r="P68" s="77">
        <v>75.242870988667136</v>
      </c>
      <c r="Q68" s="77">
        <v>26.8</v>
      </c>
      <c r="R68" s="80">
        <v>17.7</v>
      </c>
      <c r="S68" s="80">
        <v>0</v>
      </c>
      <c r="T68" s="78">
        <f>SUMPRODUCT(LTA!F68:AJ68,LTA!F$101:AJ$101,LTA!F$105:AJ$105)</f>
        <v>68.19</v>
      </c>
      <c r="U68" s="78">
        <f>SUMPRODUCT(LTA!F68:AJ68,LTA!F$102:AJ$102,LTA!F$105:AJ$105)</f>
        <v>480.64000000000004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368.28999999999996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19.527072052004442</v>
      </c>
      <c r="AD68">
        <f t="shared" ref="AD68:AD98" si="4">SUM(B68:AB68,AI68:AR68)-AC68</f>
        <v>2058.8369194764923</v>
      </c>
      <c r="AE68">
        <f>'IDT-1'!F68</f>
        <v>-92.201999999999998</v>
      </c>
      <c r="AF68" s="26"/>
      <c r="AG68">
        <f t="shared" ref="AG68:AG98" si="5">SUM(AD68:AF68)</f>
        <v>1966.6349194764923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-70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12.083459328696703</v>
      </c>
      <c r="F69">
        <f>GT_Spot!T69</f>
        <v>0</v>
      </c>
      <c r="G69">
        <f>PPCL_NG!T69</f>
        <v>23.14</v>
      </c>
      <c r="H69">
        <f>PPCL_Spot!T69</f>
        <v>28.71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983.76044491259586</v>
      </c>
      <c r="P69" s="77">
        <v>75.242870988667136</v>
      </c>
      <c r="Q69" s="77">
        <v>26.8</v>
      </c>
      <c r="R69" s="80">
        <v>14.67</v>
      </c>
      <c r="S69" s="80">
        <v>0</v>
      </c>
      <c r="T69" s="78">
        <f>SUMPRODUCT(LTA!F69:AJ69,LTA!F$101:AJ$101,LTA!F$105:AJ$105)</f>
        <v>60.480000000000004</v>
      </c>
      <c r="U69" s="78">
        <f>SUMPRODUCT(LTA!F69:AJ69,LTA!F$102:AJ$102,LTA!F$105:AJ$105)</f>
        <v>482.43000000000006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368.28999999999996</v>
      </c>
      <c r="AB69" s="117">
        <f>-STOA!P69</f>
        <v>0</v>
      </c>
      <c r="AC69">
        <f t="shared" si="3"/>
        <v>19.499288548577319</v>
      </c>
      <c r="AD69">
        <f t="shared" si="4"/>
        <v>2055.7074866813828</v>
      </c>
      <c r="AE69">
        <f>'IDT-1'!F69</f>
        <v>-101.566</v>
      </c>
      <c r="AF69" s="26"/>
      <c r="AG69">
        <f t="shared" si="5"/>
        <v>1954.1414866813827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-70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12.083459328696703</v>
      </c>
      <c r="F70">
        <f>GT_Spot!T70</f>
        <v>0</v>
      </c>
      <c r="G70">
        <f>PPCL_NG!T70</f>
        <v>23.14</v>
      </c>
      <c r="H70">
        <f>PPCL_Spot!T70</f>
        <v>28.71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981.01286154758736</v>
      </c>
      <c r="P70" s="77">
        <v>75.242870988667136</v>
      </c>
      <c r="Q70" s="77">
        <v>26.8</v>
      </c>
      <c r="R70" s="80">
        <v>12.370000000000001</v>
      </c>
      <c r="S70" s="80">
        <v>0</v>
      </c>
      <c r="T70" s="78">
        <f>SUMPRODUCT(LTA!F70:AJ70,LTA!F$101:AJ$101,LTA!F$105:AJ$105)</f>
        <v>52.78</v>
      </c>
      <c r="U70" s="78">
        <f>SUMPRODUCT(LTA!F70:AJ70,LTA!F$102:AJ$102,LTA!F$105:AJ$105)</f>
        <v>481.16000000000008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368.28999999999996</v>
      </c>
      <c r="AB70" s="117">
        <f>-STOA!P70</f>
        <v>0</v>
      </c>
      <c r="AC70">
        <f t="shared" si="3"/>
        <v>19.464715090187195</v>
      </c>
      <c r="AD70">
        <f t="shared" si="4"/>
        <v>2031.7244767747636</v>
      </c>
      <c r="AE70">
        <f>'IDT-1'!F70</f>
        <v>-118.73</v>
      </c>
      <c r="AF70" s="26"/>
      <c r="AG70">
        <f t="shared" si="5"/>
        <v>1912.9944767747636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-80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12.083459328696703</v>
      </c>
      <c r="F71">
        <f>GT_Spot!T71</f>
        <v>0</v>
      </c>
      <c r="G71">
        <f>PPCL_NG!T71</f>
        <v>23.14</v>
      </c>
      <c r="H71">
        <f>PPCL_Spot!T71</f>
        <v>28.71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985.60520640426648</v>
      </c>
      <c r="P71" s="77">
        <v>75.242870988667136</v>
      </c>
      <c r="Q71" s="77">
        <v>26.8</v>
      </c>
      <c r="R71" s="80">
        <v>10.541862519879837</v>
      </c>
      <c r="S71" s="80">
        <v>0</v>
      </c>
      <c r="T71" s="78">
        <f>SUMPRODUCT(LTA!F71:AJ71,LTA!F$101:AJ$101,LTA!F$105:AJ$105)</f>
        <v>44.99</v>
      </c>
      <c r="U71" s="78">
        <f>SUMPRODUCT(LTA!F71:AJ71,LTA!F$102:AJ$102,LTA!F$105:AJ$105)</f>
        <v>475.51000000000005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368.38</v>
      </c>
      <c r="AB71" s="117">
        <f>-STOA!P71</f>
        <v>0</v>
      </c>
      <c r="AC71">
        <f t="shared" si="3"/>
        <v>19.726685215988727</v>
      </c>
      <c r="AD71">
        <f t="shared" si="4"/>
        <v>1980.8767140255213</v>
      </c>
      <c r="AE71">
        <f>'IDT-1'!F71</f>
        <v>-131.22</v>
      </c>
      <c r="AF71" s="26"/>
      <c r="AG71">
        <f t="shared" si="5"/>
        <v>1849.6567140255213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-120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12.083459328696703</v>
      </c>
      <c r="F72">
        <f>GT_Spot!T72</f>
        <v>0</v>
      </c>
      <c r="G72">
        <f>PPCL_NG!T72</f>
        <v>23.14</v>
      </c>
      <c r="H72">
        <f>PPCL_Spot!T72</f>
        <v>28.71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989.78363095654299</v>
      </c>
      <c r="P72" s="77">
        <v>75.242870988667136</v>
      </c>
      <c r="Q72" s="77">
        <v>26.8</v>
      </c>
      <c r="R72" s="80">
        <v>9.5399999999999974</v>
      </c>
      <c r="S72" s="80">
        <v>0</v>
      </c>
      <c r="T72" s="78">
        <f>SUMPRODUCT(LTA!F72:AJ72,LTA!F$101:AJ$101,LTA!F$105:AJ$105)</f>
        <v>37.25</v>
      </c>
      <c r="U72" s="78">
        <f>SUMPRODUCT(LTA!F72:AJ72,LTA!F$102:AJ$102,LTA!F$105:AJ$105)</f>
        <v>467.83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368.38</v>
      </c>
      <c r="AB72" s="117">
        <f>-STOA!P72</f>
        <v>0</v>
      </c>
      <c r="AC72">
        <f t="shared" si="3"/>
        <v>19.175036585764051</v>
      </c>
      <c r="AD72">
        <f t="shared" si="4"/>
        <v>2019.1849246881427</v>
      </c>
      <c r="AE72">
        <f>'IDT-1'!F72</f>
        <v>-160.87100000000001</v>
      </c>
      <c r="AF72" s="26"/>
      <c r="AG72">
        <f t="shared" si="5"/>
        <v>1858.3139246881426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-70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12.083459328696703</v>
      </c>
      <c r="F73">
        <f>GT_Spot!T73</f>
        <v>0</v>
      </c>
      <c r="G73">
        <f>PPCL_NG!T73</f>
        <v>23.14</v>
      </c>
      <c r="H73">
        <f>PPCL_Spot!T73</f>
        <v>28.71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987.30835407858717</v>
      </c>
      <c r="P73" s="77">
        <v>75.242870988667136</v>
      </c>
      <c r="Q73" s="77">
        <v>26.8</v>
      </c>
      <c r="R73" s="80">
        <v>8.52</v>
      </c>
      <c r="S73" s="80">
        <v>0</v>
      </c>
      <c r="T73" s="78">
        <f>SUMPRODUCT(LTA!F73:AJ73,LTA!F$101:AJ$101,LTA!F$105:AJ$105)</f>
        <v>29.45</v>
      </c>
      <c r="U73" s="78">
        <f>SUMPRODUCT(LTA!F73:AJ73,LTA!F$102:AJ$102,LTA!F$105:AJ$105)</f>
        <v>462.26000000000005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368.38</v>
      </c>
      <c r="AB73" s="117">
        <f>-STOA!P73</f>
        <v>0</v>
      </c>
      <c r="AC73">
        <f t="shared" si="3"/>
        <v>18.582715773128275</v>
      </c>
      <c r="AD73">
        <f t="shared" si="4"/>
        <v>2052.9119686228228</v>
      </c>
      <c r="AE73">
        <f>'IDT-1'!F73</f>
        <v>-191.125</v>
      </c>
      <c r="AF73" s="26"/>
      <c r="AG73">
        <f t="shared" si="5"/>
        <v>1861.7869686228228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12.083459328696703</v>
      </c>
      <c r="F74">
        <f>GT_Spot!T74</f>
        <v>0</v>
      </c>
      <c r="G74">
        <f>PPCL_NG!T74</f>
        <v>23.14</v>
      </c>
      <c r="H74">
        <f>PPCL_Spot!T74</f>
        <v>28.71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987.30830828094463</v>
      </c>
      <c r="P74" s="77">
        <v>75.242870988667136</v>
      </c>
      <c r="Q74" s="77">
        <v>26.8</v>
      </c>
      <c r="R74" s="80">
        <v>7.5200000000000005</v>
      </c>
      <c r="S74" s="80">
        <v>0</v>
      </c>
      <c r="T74" s="78">
        <f>SUMPRODUCT(LTA!F74:AJ74,LTA!F$101:AJ$101,LTA!F$105:AJ$105)</f>
        <v>23.39</v>
      </c>
      <c r="U74" s="78">
        <f>SUMPRODUCT(LTA!F74:AJ74,LTA!F$102:AJ$102,LTA!F$105:AJ$105)</f>
        <v>458.20000000000005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-41</v>
      </c>
      <c r="AA74" s="117">
        <f>STOA!J74</f>
        <v>368.38</v>
      </c>
      <c r="AB74" s="117">
        <f>-STOA!P74</f>
        <v>0</v>
      </c>
      <c r="AC74">
        <f t="shared" si="3"/>
        <v>18.84886259851903</v>
      </c>
      <c r="AD74">
        <f t="shared" si="4"/>
        <v>2000.5257759997896</v>
      </c>
      <c r="AE74">
        <f>'IDT-1'!F74</f>
        <v>-185</v>
      </c>
      <c r="AF74" s="26"/>
      <c r="AG74">
        <f t="shared" si="5"/>
        <v>1815.5257759997896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9.3389423076923084</v>
      </c>
      <c r="F75">
        <f>GT_Spot!T75</f>
        <v>0</v>
      </c>
      <c r="G75">
        <f>PPCL_NG!T75</f>
        <v>23.14</v>
      </c>
      <c r="H75">
        <f>PPCL_Spot!T75</f>
        <v>28.18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972.32911521374285</v>
      </c>
      <c r="P75" s="77">
        <v>75.242870988667136</v>
      </c>
      <c r="Q75" s="77">
        <v>26.8</v>
      </c>
      <c r="R75" s="80">
        <v>0</v>
      </c>
      <c r="S75" s="80">
        <v>0</v>
      </c>
      <c r="T75" s="78">
        <f>SUMPRODUCT(LTA!F75:AJ75,LTA!F$101:AJ$101,LTA!F$105:AJ$105)</f>
        <v>18.190000000000001</v>
      </c>
      <c r="U75" s="78">
        <f>SUMPRODUCT(LTA!F75:AJ75,LTA!F$102:AJ$102,LTA!F$105:AJ$105)</f>
        <v>455.11999999999995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-152</v>
      </c>
      <c r="AA75" s="117">
        <f>STOA!J75</f>
        <v>368.47</v>
      </c>
      <c r="AB75" s="117">
        <f>-STOA!P75</f>
        <v>0</v>
      </c>
      <c r="AC75">
        <f t="shared" si="3"/>
        <v>20.068141756038216</v>
      </c>
      <c r="AD75">
        <f t="shared" si="4"/>
        <v>1794.342786754064</v>
      </c>
      <c r="AE75">
        <f>'IDT-1'!F75</f>
        <v>-99</v>
      </c>
      <c r="AF75" s="26"/>
      <c r="AG75">
        <f t="shared" si="5"/>
        <v>1695.342786754064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-80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9.0634055727554195</v>
      </c>
      <c r="F76">
        <f>GT_Spot!T76</f>
        <v>0</v>
      </c>
      <c r="G76">
        <f>PPCL_NG!T76</f>
        <v>23.14</v>
      </c>
      <c r="H76">
        <f>PPCL_Spot!T76</f>
        <v>28.18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977.83178737473133</v>
      </c>
      <c r="P76" s="77">
        <v>75.242870988667136</v>
      </c>
      <c r="Q76" s="77">
        <v>26.8</v>
      </c>
      <c r="R76" s="80">
        <v>0</v>
      </c>
      <c r="S76" s="80">
        <v>0</v>
      </c>
      <c r="T76" s="78">
        <f>SUMPRODUCT(LTA!F76:AJ76,LTA!F$101:AJ$101,LTA!F$105:AJ$105)</f>
        <v>13.680000000000001</v>
      </c>
      <c r="U76" s="78">
        <f>SUMPRODUCT(LTA!F76:AJ76,LTA!F$102:AJ$102,LTA!F$105:AJ$105)</f>
        <v>452.1699999999999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-254</v>
      </c>
      <c r="AA76" s="117">
        <f>STOA!J76</f>
        <v>368.47</v>
      </c>
      <c r="AB76" s="117">
        <f>-STOA!P76</f>
        <v>0</v>
      </c>
      <c r="AC76">
        <f t="shared" si="3"/>
        <v>20.421373903719672</v>
      </c>
      <c r="AD76">
        <f t="shared" si="4"/>
        <v>1749.7566900324341</v>
      </c>
      <c r="AE76">
        <f>'IDT-1'!F76</f>
        <v>-25.372</v>
      </c>
      <c r="AF76" s="26"/>
      <c r="AG76">
        <f t="shared" si="5"/>
        <v>1724.384690032434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-20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12.198316183348926</v>
      </c>
      <c r="F77">
        <f>GT_Spot!T77</f>
        <v>0</v>
      </c>
      <c r="G77">
        <f>PPCL_NG!T77</f>
        <v>23.14</v>
      </c>
      <c r="H77">
        <f>PPCL_Spot!T77</f>
        <v>28.71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978.61659971105291</v>
      </c>
      <c r="P77" s="77">
        <v>75.242870988667136</v>
      </c>
      <c r="Q77" s="77">
        <v>26.8</v>
      </c>
      <c r="R77" s="80">
        <v>0</v>
      </c>
      <c r="S77" s="80">
        <v>0</v>
      </c>
      <c r="T77" s="78">
        <f>SUMPRODUCT(LTA!F77:AJ77,LTA!F$101:AJ$101,LTA!F$105:AJ$105)</f>
        <v>9.2900000000000009</v>
      </c>
      <c r="U77" s="78">
        <f>SUMPRODUCT(LTA!F77:AJ77,LTA!F$102:AJ$102,LTA!F$105:AJ$105)</f>
        <v>449.87999999999994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-280</v>
      </c>
      <c r="AA77" s="117">
        <f>STOA!J77</f>
        <v>368.47</v>
      </c>
      <c r="AB77" s="117">
        <f>-STOA!P77</f>
        <v>0</v>
      </c>
      <c r="AC77">
        <f t="shared" si="3"/>
        <v>20.721360056451555</v>
      </c>
      <c r="AD77">
        <f t="shared" si="4"/>
        <v>1711.2264268266172</v>
      </c>
      <c r="AE77">
        <f>'IDT-1'!F77</f>
        <v>-12.109</v>
      </c>
      <c r="AF77" s="26"/>
      <c r="AG77">
        <f t="shared" si="5"/>
        <v>1699.1174268266172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-30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12.198316183348926</v>
      </c>
      <c r="F78">
        <f>GT_Spot!T78</f>
        <v>0</v>
      </c>
      <c r="G78">
        <f>PPCL_NG!T78</f>
        <v>23.14</v>
      </c>
      <c r="H78">
        <f>PPCL_Spot!T78</f>
        <v>28.71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978.61661398543004</v>
      </c>
      <c r="P78" s="77">
        <v>75.242870988667136</v>
      </c>
      <c r="Q78" s="77">
        <v>26.8</v>
      </c>
      <c r="R78" s="80">
        <v>0</v>
      </c>
      <c r="S78" s="80">
        <v>0</v>
      </c>
      <c r="T78" s="78">
        <f>SUMPRODUCT(LTA!F78:AJ78,LTA!F$101:AJ$101,LTA!F$105:AJ$105)</f>
        <v>5.39</v>
      </c>
      <c r="U78" s="78">
        <f>SUMPRODUCT(LTA!F78:AJ78,LTA!F$102:AJ$102,LTA!F$105:AJ$105)</f>
        <v>448.14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-310</v>
      </c>
      <c r="AA78" s="117">
        <f>STOA!J78</f>
        <v>368.47</v>
      </c>
      <c r="AB78" s="117">
        <f>-STOA!P78</f>
        <v>0</v>
      </c>
      <c r="AC78">
        <f t="shared" si="3"/>
        <v>20.938072007731936</v>
      </c>
      <c r="AD78">
        <f t="shared" si="4"/>
        <v>1675.369729149714</v>
      </c>
      <c r="AE78">
        <f>'IDT-1'!F78</f>
        <v>0</v>
      </c>
      <c r="AF78" s="26"/>
      <c r="AG78">
        <f t="shared" si="5"/>
        <v>1675.369729149714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-30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12.198316183348926</v>
      </c>
      <c r="F79">
        <f>GT_Spot!T79</f>
        <v>0</v>
      </c>
      <c r="G79">
        <f>PPCL_NG!T79</f>
        <v>23.14</v>
      </c>
      <c r="H79">
        <f>PPCL_Spot!T79</f>
        <v>28.71</v>
      </c>
      <c r="I79">
        <f>Bawana_NG!T79</f>
        <v>69.147421892476316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987.39895954735402</v>
      </c>
      <c r="P79" s="77">
        <v>75.242870988667136</v>
      </c>
      <c r="Q79" s="77">
        <v>26.8</v>
      </c>
      <c r="R79" s="80">
        <v>0</v>
      </c>
      <c r="S79" s="80">
        <v>0</v>
      </c>
      <c r="T79" s="78">
        <f>SUMPRODUCT(LTA!F79:AJ79,LTA!F$101:AJ$101,LTA!F$105:AJ$105)</f>
        <v>3.02</v>
      </c>
      <c r="U79" s="78">
        <f>SUMPRODUCT(LTA!F79:AJ79,LTA!F$102:AJ$102,LTA!F$105:AJ$105)</f>
        <v>449.16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-333</v>
      </c>
      <c r="AA79" s="117">
        <f>STOA!J79</f>
        <v>368.56999999999994</v>
      </c>
      <c r="AB79" s="117">
        <f>-STOA!P79</f>
        <v>0</v>
      </c>
      <c r="AC79">
        <f t="shared" si="3"/>
        <v>21.382133444785058</v>
      </c>
      <c r="AD79">
        <f t="shared" si="4"/>
        <v>1639.0054351670615</v>
      </c>
      <c r="AE79">
        <f>'IDT-1'!F79</f>
        <v>0</v>
      </c>
      <c r="AF79" s="26"/>
      <c r="AG79">
        <f t="shared" si="5"/>
        <v>1639.0054351670615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-50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12.198316183348926</v>
      </c>
      <c r="F80">
        <f>GT_Spot!T80</f>
        <v>0</v>
      </c>
      <c r="G80">
        <f>PPCL_NG!T80</f>
        <v>23.14</v>
      </c>
      <c r="H80">
        <f>PPCL_Spot!T80</f>
        <v>28.71</v>
      </c>
      <c r="I80">
        <f>Bawana_NG!T80</f>
        <v>69.59999999999998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999.88129475297501</v>
      </c>
      <c r="P80" s="77">
        <v>75.242870988667136</v>
      </c>
      <c r="Q80" s="77">
        <v>26.8</v>
      </c>
      <c r="R80" s="80">
        <v>0</v>
      </c>
      <c r="S80" s="80">
        <v>0</v>
      </c>
      <c r="T80" s="78">
        <f>SUMPRODUCT(LTA!F80:AJ80,LTA!F$101:AJ$101,LTA!F$105:AJ$105)</f>
        <v>1.05</v>
      </c>
      <c r="U80" s="78">
        <f>SUMPRODUCT(LTA!F80:AJ80,LTA!F$102:AJ$102,LTA!F$105:AJ$105)</f>
        <v>448.95000000000005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-354</v>
      </c>
      <c r="AA80" s="117">
        <f>STOA!J80</f>
        <v>368.56999999999994</v>
      </c>
      <c r="AB80" s="117">
        <f>-STOA!P80</f>
        <v>0</v>
      </c>
      <c r="AC80">
        <f t="shared" si="3"/>
        <v>21.663217359906831</v>
      </c>
      <c r="AD80">
        <f t="shared" si="4"/>
        <v>1628.4792645650841</v>
      </c>
      <c r="AE80">
        <f>'IDT-1'!F80</f>
        <v>0</v>
      </c>
      <c r="AF80" s="26"/>
      <c r="AG80">
        <f t="shared" si="5"/>
        <v>1628.4792645650841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-50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12.198316183348926</v>
      </c>
      <c r="F81">
        <f>GT_Spot!T81</f>
        <v>0</v>
      </c>
      <c r="G81">
        <f>PPCL_NG!T81</f>
        <v>23.14</v>
      </c>
      <c r="H81">
        <f>PPCL_Spot!T81</f>
        <v>28.71</v>
      </c>
      <c r="I81">
        <f>Bawana_NG!T81</f>
        <v>69.59999999999998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996.12351348635229</v>
      </c>
      <c r="P81" s="77">
        <v>75.242870988667136</v>
      </c>
      <c r="Q81" s="77">
        <v>26.8</v>
      </c>
      <c r="R81" s="80">
        <v>0</v>
      </c>
      <c r="S81" s="80">
        <v>0</v>
      </c>
      <c r="T81" s="78">
        <f>SUMPRODUCT(LTA!F81:AJ81,LTA!F$101:AJ$101,LTA!F$105:AJ$105)</f>
        <v>0.06</v>
      </c>
      <c r="U81" s="78">
        <f>SUMPRODUCT(LTA!F81:AJ81,LTA!F$102:AJ$102,LTA!F$105:AJ$105)</f>
        <v>446.91999999999996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-357</v>
      </c>
      <c r="AA81" s="117">
        <f>STOA!J81</f>
        <v>368.56999999999994</v>
      </c>
      <c r="AB81" s="117">
        <f>-STOA!P81</f>
        <v>0</v>
      </c>
      <c r="AC81">
        <f t="shared" si="3"/>
        <v>21.452644716883231</v>
      </c>
      <c r="AD81">
        <f t="shared" si="4"/>
        <v>1638.9120559414848</v>
      </c>
      <c r="AE81">
        <f>'IDT-1'!F81</f>
        <v>0</v>
      </c>
      <c r="AF81" s="26"/>
      <c r="AG81">
        <f t="shared" si="5"/>
        <v>1638.9120559414848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-30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12.198316183348926</v>
      </c>
      <c r="F82">
        <f>GT_Spot!T82</f>
        <v>0</v>
      </c>
      <c r="G82">
        <f>PPCL_NG!T82</f>
        <v>23.14</v>
      </c>
      <c r="H82">
        <f>PPCL_Spot!T82</f>
        <v>28.71</v>
      </c>
      <c r="I82">
        <f>Bawana_NG!T82</f>
        <v>69.59999999999998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996.12348384168911</v>
      </c>
      <c r="P82" s="77">
        <v>75.242870988667136</v>
      </c>
      <c r="Q82" s="77">
        <v>26.8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446.94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-361</v>
      </c>
      <c r="AA82" s="117">
        <f>STOA!J82</f>
        <v>368.56999999999994</v>
      </c>
      <c r="AB82" s="117">
        <f>-STOA!P82</f>
        <v>0</v>
      </c>
      <c r="AC82">
        <f t="shared" si="3"/>
        <v>21.93171134220874</v>
      </c>
      <c r="AD82">
        <f t="shared" si="4"/>
        <v>1584.3929596714963</v>
      </c>
      <c r="AE82">
        <f>'IDT-1'!F82</f>
        <v>0</v>
      </c>
      <c r="AF82" s="26"/>
      <c r="AG82">
        <f t="shared" si="5"/>
        <v>1584.3929596714963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-80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12.198316183348926</v>
      </c>
      <c r="F83">
        <f>GT_Spot!T83</f>
        <v>0</v>
      </c>
      <c r="G83">
        <f>PPCL_NG!T83</f>
        <v>23.14</v>
      </c>
      <c r="H83">
        <f>PPCL_Spot!T83</f>
        <v>28.71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995.74286676613406</v>
      </c>
      <c r="P83" s="77">
        <v>75.242870988667136</v>
      </c>
      <c r="Q83" s="77">
        <v>26.8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446.69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-359</v>
      </c>
      <c r="AA83" s="117">
        <f>STOA!J83</f>
        <v>368.65999999999997</v>
      </c>
      <c r="AB83" s="117">
        <f>-STOA!P83</f>
        <v>0</v>
      </c>
      <c r="AC83">
        <f t="shared" si="3"/>
        <v>21.642853831233605</v>
      </c>
      <c r="AD83">
        <f t="shared" si="4"/>
        <v>1616.1412001069164</v>
      </c>
      <c r="AE83">
        <f>'IDT-1'!F83</f>
        <v>0</v>
      </c>
      <c r="AF83" s="26"/>
      <c r="AG83">
        <f t="shared" si="5"/>
        <v>1616.1412001069164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-50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9.6144775248102743</v>
      </c>
      <c r="F84">
        <f>GT_Spot!T84</f>
        <v>0</v>
      </c>
      <c r="G84">
        <f>PPCL_NG!T84</f>
        <v>23.14</v>
      </c>
      <c r="H84">
        <f>PPCL_Spot!T84</f>
        <v>28.18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995.74286676613406</v>
      </c>
      <c r="P84" s="77">
        <v>75.242870988667136</v>
      </c>
      <c r="Q84" s="77">
        <v>26.8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446.47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-359</v>
      </c>
      <c r="AA84" s="117">
        <f>STOA!J84</f>
        <v>368.65999999999997</v>
      </c>
      <c r="AB84" s="117">
        <f>-STOA!P84</f>
        <v>0</v>
      </c>
      <c r="AC84">
        <f t="shared" si="3"/>
        <v>21.435953500594561</v>
      </c>
      <c r="AD84">
        <f t="shared" si="4"/>
        <v>1633.0142617790168</v>
      </c>
      <c r="AE84">
        <f>'IDT-1'!F84</f>
        <v>0</v>
      </c>
      <c r="AF84" s="26"/>
      <c r="AG84">
        <f t="shared" si="5"/>
        <v>1633.0142617790168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-30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9.6144775248102743</v>
      </c>
      <c r="F85">
        <f>GT_Spot!T85</f>
        <v>0</v>
      </c>
      <c r="G85">
        <f>PPCL_NG!T85</f>
        <v>23</v>
      </c>
      <c r="H85">
        <f>PPCL_Spot!T85</f>
        <v>28.18</v>
      </c>
      <c r="I85">
        <f>Bawana_NG!T85</f>
        <v>69.59999999999998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996.71903055331632</v>
      </c>
      <c r="P85" s="77">
        <v>75.242870988667136</v>
      </c>
      <c r="Q85" s="77">
        <v>26.8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446.44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-328</v>
      </c>
      <c r="AA85" s="117">
        <f>STOA!J85</f>
        <v>368.65999999999997</v>
      </c>
      <c r="AB85" s="117">
        <f>-STOA!P85</f>
        <v>0</v>
      </c>
      <c r="AC85">
        <f t="shared" si="3"/>
        <v>21.256607063955663</v>
      </c>
      <c r="AD85">
        <f t="shared" si="4"/>
        <v>1654.999772002838</v>
      </c>
      <c r="AE85">
        <f>'IDT-1'!F85</f>
        <v>-28.832000000000001</v>
      </c>
      <c r="AF85" s="26"/>
      <c r="AG85">
        <f t="shared" si="5"/>
        <v>1626.1677720028379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-40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9.6144775248102743</v>
      </c>
      <c r="F86">
        <f>GT_Spot!T86</f>
        <v>0</v>
      </c>
      <c r="G86">
        <f>PPCL_NG!T86</f>
        <v>23.14</v>
      </c>
      <c r="H86">
        <f>PPCL_Spot!T86</f>
        <v>28.18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983.44448470612008</v>
      </c>
      <c r="P86" s="77">
        <v>75.242870988667136</v>
      </c>
      <c r="Q86" s="77">
        <v>26.8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446.35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-268</v>
      </c>
      <c r="AA86" s="117">
        <f>STOA!J86</f>
        <v>368.65999999999997</v>
      </c>
      <c r="AB86" s="117">
        <f>-STOA!P86</f>
        <v>0</v>
      </c>
      <c r="AC86">
        <f t="shared" si="3"/>
        <v>20.696324684390568</v>
      </c>
      <c r="AD86">
        <f t="shared" si="4"/>
        <v>1692.3355085352068</v>
      </c>
      <c r="AE86">
        <f>'IDT-1'!F86</f>
        <v>-72.656000000000006</v>
      </c>
      <c r="AF86" s="26"/>
      <c r="AG86">
        <f t="shared" si="5"/>
        <v>1619.6795085352069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-50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9.6144775248102743</v>
      </c>
      <c r="F87">
        <f>GT_Spot!T87</f>
        <v>0</v>
      </c>
      <c r="G87">
        <f>PPCL_NG!T87</f>
        <v>23.14</v>
      </c>
      <c r="H87">
        <f>PPCL_Spot!T87</f>
        <v>28.18</v>
      </c>
      <c r="I87">
        <f>Bawana_NG!T87</f>
        <v>69.59999999999998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975.14680614928261</v>
      </c>
      <c r="P87" s="77">
        <v>75.242870988667136</v>
      </c>
      <c r="Q87" s="77">
        <v>26.8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445.59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-198</v>
      </c>
      <c r="AA87" s="117">
        <f>STOA!J87</f>
        <v>368.65999999999997</v>
      </c>
      <c r="AB87" s="117">
        <f>-STOA!P87</f>
        <v>0</v>
      </c>
      <c r="AC87">
        <f t="shared" si="3"/>
        <v>20.261492012202584</v>
      </c>
      <c r="AD87">
        <f t="shared" si="4"/>
        <v>1723.7126626505571</v>
      </c>
      <c r="AE87">
        <f>'IDT-1'!F87</f>
        <v>-122</v>
      </c>
      <c r="AF87" s="26"/>
      <c r="AG87">
        <f t="shared" si="5"/>
        <v>1601.7126626505571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-80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12.186674493689463</v>
      </c>
      <c r="F88">
        <f>GT_Spot!T88</f>
        <v>0</v>
      </c>
      <c r="G88">
        <f>PPCL_NG!T88</f>
        <v>23.14</v>
      </c>
      <c r="H88">
        <f>PPCL_Spot!T88</f>
        <v>28.91807212852477</v>
      </c>
      <c r="I88">
        <f>Bawana_NG!T88</f>
        <v>69.59999999999998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975.14680614928261</v>
      </c>
      <c r="P88" s="77">
        <v>75.242870988667136</v>
      </c>
      <c r="Q88" s="77">
        <v>26.8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437.13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-102</v>
      </c>
      <c r="AA88" s="117">
        <f>STOA!J88</f>
        <v>368.65999999999997</v>
      </c>
      <c r="AB88" s="117">
        <f>-STOA!P88</f>
        <v>0</v>
      </c>
      <c r="AC88">
        <f t="shared" si="3"/>
        <v>19.097530312463128</v>
      </c>
      <c r="AD88">
        <f t="shared" si="4"/>
        <v>1845.7268934477008</v>
      </c>
      <c r="AE88">
        <f>'IDT-1'!F88</f>
        <v>-190</v>
      </c>
      <c r="AF88" s="26"/>
      <c r="AG88">
        <f t="shared" si="5"/>
        <v>1655.7268934477008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-50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12.186674493689463</v>
      </c>
      <c r="F89">
        <f>GT_Spot!T89</f>
        <v>0</v>
      </c>
      <c r="G89">
        <f>PPCL_NG!T89</f>
        <v>23.14</v>
      </c>
      <c r="H89">
        <f>PPCL_Spot!T89</f>
        <v>28.91807212852477</v>
      </c>
      <c r="I89">
        <f>Bawana_NG!T89</f>
        <v>69.59999999999998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975.8028819956827</v>
      </c>
      <c r="P89" s="77">
        <v>75.242870988667136</v>
      </c>
      <c r="Q89" s="77">
        <v>26.8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436.84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368.65999999999997</v>
      </c>
      <c r="AB89" s="117">
        <f>-STOA!P89</f>
        <v>0</v>
      </c>
      <c r="AC89">
        <f t="shared" si="3"/>
        <v>18.639089148757296</v>
      </c>
      <c r="AD89">
        <f t="shared" si="4"/>
        <v>1898.5514104578069</v>
      </c>
      <c r="AE89">
        <f>'IDT-1'!F89</f>
        <v>-248.12200000000001</v>
      </c>
      <c r="AF89" s="26"/>
      <c r="AG89">
        <f t="shared" si="5"/>
        <v>1650.4294104578069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-100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12.186674493689463</v>
      </c>
      <c r="F90">
        <f>GT_Spot!T90</f>
        <v>0</v>
      </c>
      <c r="G90">
        <f>PPCL_NG!T90</f>
        <v>23.14</v>
      </c>
      <c r="H90">
        <f>PPCL_Spot!T90</f>
        <v>28.91807212852477</v>
      </c>
      <c r="I90">
        <f>Bawana_NG!T90</f>
        <v>69.59999999999998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975.8028819956827</v>
      </c>
      <c r="P90" s="77">
        <v>75.242870988667136</v>
      </c>
      <c r="Q90" s="77">
        <v>26.8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436.57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368.65999999999997</v>
      </c>
      <c r="AB90" s="117">
        <f>-STOA!P90</f>
        <v>0</v>
      </c>
      <c r="AC90">
        <f t="shared" si="3"/>
        <v>18.192806772647533</v>
      </c>
      <c r="AD90">
        <f t="shared" si="4"/>
        <v>1948.7276928339165</v>
      </c>
      <c r="AE90">
        <f>'IDT-1'!F90</f>
        <v>-196.47200000000001</v>
      </c>
      <c r="AF90" s="26"/>
      <c r="AG90">
        <f t="shared" si="5"/>
        <v>1752.2556928339166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-50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12.186674493689463</v>
      </c>
      <c r="F91">
        <f>GT_Spot!T91</f>
        <v>0</v>
      </c>
      <c r="G91">
        <f>PPCL_NG!T91</f>
        <v>23</v>
      </c>
      <c r="H91">
        <f>PPCL_Spot!T91</f>
        <v>28.91807212852477</v>
      </c>
      <c r="I91">
        <f>Bawana_NG!T91</f>
        <v>68.237459702937116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988.69620995376795</v>
      </c>
      <c r="P91" s="77">
        <v>75.242870988667136</v>
      </c>
      <c r="Q91" s="77">
        <v>26.8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436.13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368.75</v>
      </c>
      <c r="AB91" s="117">
        <f>-STOA!P91</f>
        <v>0</v>
      </c>
      <c r="AC91">
        <f t="shared" si="3"/>
        <v>18.289965704064528</v>
      </c>
      <c r="AD91">
        <f t="shared" si="4"/>
        <v>1959.671321563522</v>
      </c>
      <c r="AE91">
        <f>'IDT-1'!F91</f>
        <v>-141.59100000000001</v>
      </c>
      <c r="AF91" s="26"/>
      <c r="AG91">
        <f t="shared" si="5"/>
        <v>1818.0803215635219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-50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12.186674493689463</v>
      </c>
      <c r="F92">
        <f>GT_Spot!T92</f>
        <v>0</v>
      </c>
      <c r="G92">
        <f>PPCL_NG!T92</f>
        <v>23.14</v>
      </c>
      <c r="H92">
        <f>PPCL_Spot!T92</f>
        <v>28.91807212852477</v>
      </c>
      <c r="I92">
        <f>Bawana_NG!T92</f>
        <v>69.59999999999998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989.19710391576177</v>
      </c>
      <c r="P92" s="77">
        <v>75.242870988667136</v>
      </c>
      <c r="Q92" s="77">
        <v>26.8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436.01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368.75</v>
      </c>
      <c r="AB92" s="117">
        <f>-STOA!P92</f>
        <v>0</v>
      </c>
      <c r="AC92">
        <f t="shared" si="3"/>
        <v>18.572883751210085</v>
      </c>
      <c r="AD92">
        <f t="shared" si="4"/>
        <v>1931.2718377754329</v>
      </c>
      <c r="AE92">
        <f>'IDT-1'!F92</f>
        <v>-86.150999999999996</v>
      </c>
      <c r="AF92" s="26"/>
      <c r="AG92">
        <f t="shared" si="5"/>
        <v>1845.1208377754328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-80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12.186674493689463</v>
      </c>
      <c r="F93">
        <f>GT_Spot!T93</f>
        <v>0</v>
      </c>
      <c r="G93">
        <f>PPCL_NG!T93</f>
        <v>23.14</v>
      </c>
      <c r="H93">
        <f>PPCL_Spot!T93</f>
        <v>28.91807212852477</v>
      </c>
      <c r="I93">
        <f>Bawana_NG!T93</f>
        <v>65.25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991.59447975470584</v>
      </c>
      <c r="P93" s="77">
        <v>75.242870988667136</v>
      </c>
      <c r="Q93" s="77">
        <v>26.8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433.44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368.75</v>
      </c>
      <c r="AB93" s="117">
        <f>-STOA!P93</f>
        <v>0</v>
      </c>
      <c r="AC93">
        <f t="shared" si="3"/>
        <v>18.710647209036701</v>
      </c>
      <c r="AD93">
        <f t="shared" si="4"/>
        <v>1906.6114501565505</v>
      </c>
      <c r="AE93">
        <f>'IDT-1'!F93</f>
        <v>-40.251000000000005</v>
      </c>
      <c r="AF93" s="26"/>
      <c r="AG93">
        <f t="shared" si="5"/>
        <v>1866.3604501565505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-100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12.186674493689463</v>
      </c>
      <c r="F94">
        <f>GT_Spot!T94</f>
        <v>0</v>
      </c>
      <c r="G94">
        <f>PPCL_NG!T94</f>
        <v>23.14</v>
      </c>
      <c r="H94">
        <f>PPCL_Spot!T94</f>
        <v>28.91807212852477</v>
      </c>
      <c r="I94">
        <f>Bawana_NG!T94</f>
        <v>65.25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991.59447975470584</v>
      </c>
      <c r="P94" s="77">
        <v>75.242870988667136</v>
      </c>
      <c r="Q94" s="77">
        <v>26.8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433.13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368.75</v>
      </c>
      <c r="AB94" s="117">
        <f>-STOA!P94</f>
        <v>0</v>
      </c>
      <c r="AC94">
        <f t="shared" si="3"/>
        <v>18.086450282483028</v>
      </c>
      <c r="AD94">
        <f t="shared" si="4"/>
        <v>1976.9256470831042</v>
      </c>
      <c r="AE94">
        <f>'IDT-1'!F94</f>
        <v>-12.281000000000001</v>
      </c>
      <c r="AF94" s="26"/>
      <c r="AG94">
        <f t="shared" si="5"/>
        <v>1964.6446470831042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-30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12.186674493689463</v>
      </c>
      <c r="F95">
        <f>GT_Spot!T95</f>
        <v>0</v>
      </c>
      <c r="G95">
        <f>PPCL_NG!T95</f>
        <v>23.14</v>
      </c>
      <c r="H95">
        <f>PPCL_Spot!T95</f>
        <v>28.91807212852477</v>
      </c>
      <c r="I95">
        <f>Bawana_NG!T95</f>
        <v>65.25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985.82266382275384</v>
      </c>
      <c r="P95" s="77">
        <v>75.242870988667136</v>
      </c>
      <c r="Q95" s="77">
        <v>26.8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432.58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24.36</v>
      </c>
      <c r="Z95" s="75">
        <f>IEX!P95</f>
        <v>0</v>
      </c>
      <c r="AA95" s="117">
        <f>STOA!J95</f>
        <v>368.83999999999992</v>
      </c>
      <c r="AB95" s="117">
        <f>-STOA!P95</f>
        <v>0</v>
      </c>
      <c r="AC95">
        <f t="shared" si="3"/>
        <v>17.979634476615988</v>
      </c>
      <c r="AD95">
        <f t="shared" si="4"/>
        <v>2025.160646957019</v>
      </c>
      <c r="AE95">
        <f>'IDT-1'!F95</f>
        <v>0</v>
      </c>
      <c r="AF95" s="26"/>
      <c r="AG95">
        <f t="shared" si="5"/>
        <v>2025.160646957019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12.186674493689463</v>
      </c>
      <c r="F96">
        <f>GT_Spot!T96</f>
        <v>0</v>
      </c>
      <c r="G96">
        <f>PPCL_NG!T96</f>
        <v>23.14</v>
      </c>
      <c r="H96">
        <f>PPCL_Spot!T96</f>
        <v>28.91807212852477</v>
      </c>
      <c r="I96">
        <f>Bawana_NG!T96</f>
        <v>65.25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985.82266382275384</v>
      </c>
      <c r="P96" s="77">
        <v>75.242870988667136</v>
      </c>
      <c r="Q96" s="77">
        <v>26.8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432.25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24.57</v>
      </c>
      <c r="Z96" s="75">
        <f>IEX!P96</f>
        <v>0</v>
      </c>
      <c r="AA96" s="117">
        <f>STOA!J96</f>
        <v>368.83999999999992</v>
      </c>
      <c r="AB96" s="117">
        <f>-STOA!P96</f>
        <v>0</v>
      </c>
      <c r="AC96">
        <f t="shared" si="3"/>
        <v>17.97857847661599</v>
      </c>
      <c r="AD96">
        <f t="shared" si="4"/>
        <v>2025.0417029570192</v>
      </c>
      <c r="AE96">
        <f>'IDT-1'!F96</f>
        <v>0</v>
      </c>
      <c r="AF96" s="26"/>
      <c r="AG96">
        <f t="shared" si="5"/>
        <v>2025.0417029570192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12.186674493689463</v>
      </c>
      <c r="F97">
        <f>GT_Spot!T97</f>
        <v>0</v>
      </c>
      <c r="G97">
        <f>PPCL_NG!T97</f>
        <v>23</v>
      </c>
      <c r="H97">
        <f>PPCL_Spot!T97</f>
        <v>28.91807212852477</v>
      </c>
      <c r="I97">
        <f>Bawana_NG!T97</f>
        <v>68.467450191784906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981.55539656183464</v>
      </c>
      <c r="P97" s="77">
        <v>75.242870988667136</v>
      </c>
      <c r="Q97" s="77">
        <v>26.8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431.92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25.69</v>
      </c>
      <c r="Z97" s="75">
        <f>IEX!P97</f>
        <v>0</v>
      </c>
      <c r="AA97" s="117">
        <f>STOA!J97</f>
        <v>368.83999999999992</v>
      </c>
      <c r="AB97" s="117">
        <f>-STOA!P97</f>
        <v>0</v>
      </c>
      <c r="AC97">
        <f t="shared" si="3"/>
        <v>17.975060086407609</v>
      </c>
      <c r="AD97">
        <f t="shared" si="4"/>
        <v>2024.6454042780933</v>
      </c>
      <c r="AE97">
        <f>'IDT-1'!F97</f>
        <v>0</v>
      </c>
      <c r="AF97" s="26"/>
      <c r="AG97">
        <f t="shared" si="5"/>
        <v>2024.6454042780933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12.186674493689463</v>
      </c>
      <c r="F98">
        <f>GT_Spot!T98</f>
        <v>0</v>
      </c>
      <c r="G98">
        <f>PPCL_NG!T98</f>
        <v>23.14</v>
      </c>
      <c r="H98">
        <f>PPCL_Spot!T98</f>
        <v>28.91807212852477</v>
      </c>
      <c r="I98">
        <f>Bawana_NG!T98</f>
        <v>69.59999999999998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981.19907970956183</v>
      </c>
      <c r="P98" s="77">
        <v>75.242870988667136</v>
      </c>
      <c r="Q98" s="77">
        <v>26.8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431.59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26.71</v>
      </c>
      <c r="Z98" s="75">
        <f>IEX!P98</f>
        <v>0</v>
      </c>
      <c r="AA98" s="117">
        <f>STOA!J98</f>
        <v>368.83999999999992</v>
      </c>
      <c r="AB98" s="117">
        <f>-STOA!P98</f>
        <v>0</v>
      </c>
      <c r="AC98">
        <f t="shared" si="3"/>
        <v>17.989194936419899</v>
      </c>
      <c r="AD98">
        <f t="shared" si="4"/>
        <v>2026.2375023840232</v>
      </c>
      <c r="AE98">
        <f>'IDT-1'!F98</f>
        <v>0</v>
      </c>
      <c r="AF98" s="26"/>
      <c r="AG98">
        <f t="shared" si="5"/>
        <v>2026.2375023840232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0.27455869854157833</v>
      </c>
      <c r="F99">
        <f t="shared" si="6"/>
        <v>0</v>
      </c>
      <c r="G99">
        <f t="shared" si="6"/>
        <v>0.55525500000000083</v>
      </c>
      <c r="H99">
        <f t="shared" si="6"/>
        <v>0.68365177873843019</v>
      </c>
      <c r="I99">
        <f t="shared" si="6"/>
        <v>1.5303839948513951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22.834017050201361</v>
      </c>
      <c r="P99" s="77">
        <f t="shared" si="6"/>
        <v>1.5772473385325796</v>
      </c>
      <c r="Q99" s="77">
        <f t="shared" si="6"/>
        <v>0.6383850000000002</v>
      </c>
      <c r="R99" s="80">
        <f>SUM(R3:R98)/4000</f>
        <v>0.1925679248548145</v>
      </c>
      <c r="S99" s="80">
        <f t="shared" si="6"/>
        <v>0</v>
      </c>
      <c r="T99" s="78">
        <f t="shared" si="6"/>
        <v>0.90964999999999996</v>
      </c>
      <c r="U99" s="78">
        <f t="shared" si="6"/>
        <v>11.242319999999998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0.16130000000000003</v>
      </c>
      <c r="Z99" s="75">
        <f t="shared" si="6"/>
        <v>-5.3123500000000003</v>
      </c>
      <c r="AA99" s="117">
        <f t="shared" si="6"/>
        <v>8.8442599999999914</v>
      </c>
      <c r="AB99" s="117">
        <f t="shared" si="6"/>
        <v>0</v>
      </c>
      <c r="AC99">
        <f t="shared" si="6"/>
        <v>0.49683637972079425</v>
      </c>
      <c r="AD99">
        <f t="shared" si="6"/>
        <v>41.993410405999363</v>
      </c>
      <c r="AE99">
        <f t="shared" si="6"/>
        <v>-1.0488539999999997</v>
      </c>
      <c r="AG99">
        <f t="shared" si="6"/>
        <v>40.944556405999371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-1.641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C87" activePane="bottomRight" state="frozen"/>
      <selection activeCell="M3" sqref="M3:M98"/>
      <selection pane="topRight" activeCell="M3" sqref="M3:M98"/>
      <selection pane="bottomLeft" activeCell="M3" sqref="M3:M98"/>
      <selection pane="bottomRight" activeCell="AQ103" sqref="AQ10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44728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6" t="s">
        <v>335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384</v>
      </c>
      <c r="AJ1" s="223" t="s">
        <v>385</v>
      </c>
      <c r="AK1" s="223" t="s">
        <v>386</v>
      </c>
      <c r="AL1" s="223" t="s">
        <v>387</v>
      </c>
      <c r="AM1" s="223" t="s">
        <v>388</v>
      </c>
      <c r="AN1" s="223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  <c r="AT1" s="197" t="s">
        <v>149</v>
      </c>
    </row>
    <row r="2" spans="1:46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315</v>
      </c>
      <c r="U2" s="226"/>
      <c r="V2" s="107" t="s">
        <v>304</v>
      </c>
      <c r="W2" s="107" t="s">
        <v>304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97" t="s">
        <v>152</v>
      </c>
    </row>
    <row r="3" spans="1:46">
      <c r="A3" t="s">
        <v>45</v>
      </c>
      <c r="E3">
        <f>GT_NG!S3</f>
        <v>1.5454453569172459</v>
      </c>
      <c r="F3">
        <f>GT_Spot!S3</f>
        <v>0</v>
      </c>
      <c r="G3">
        <f>PPCL_NG!S3</f>
        <v>36.36</v>
      </c>
      <c r="H3">
        <f>PPCL_Spot!S3</f>
        <v>44</v>
      </c>
      <c r="I3">
        <f>Bawana_NG!S3</f>
        <v>31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74.38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22.86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2.0459599191408722</v>
      </c>
      <c r="AD3">
        <f>SUM(B3:AB3,AI3:AR3)-AC3</f>
        <v>230.44948543777639</v>
      </c>
      <c r="AE3">
        <f>'IDT-1'!E3</f>
        <v>0</v>
      </c>
      <c r="AF3" s="26"/>
      <c r="AG3">
        <f>SUM(AD3:AF3)+AT3</f>
        <v>155.44948543777639</v>
      </c>
      <c r="AI3" s="75">
        <f>PXIL!K3</f>
        <v>0</v>
      </c>
      <c r="AJ3" s="75">
        <f>PXIL!Q3</f>
        <v>0</v>
      </c>
      <c r="AK3" s="75">
        <f>RTM_IEX!K3</f>
        <v>21.38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-75</v>
      </c>
    </row>
    <row r="4" spans="1:46">
      <c r="A4" t="s">
        <v>46</v>
      </c>
      <c r="E4">
        <f>GT_NG!S4</f>
        <v>1.5171193935565384</v>
      </c>
      <c r="F4">
        <f>GT_Spot!S4</f>
        <v>0</v>
      </c>
      <c r="G4">
        <f>PPCL_NG!S4</f>
        <v>36.36</v>
      </c>
      <c r="H4">
        <f>PPCL_Spot!S4</f>
        <v>44</v>
      </c>
      <c r="I4">
        <f>Bawana_NG!S4</f>
        <v>31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74.38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23.64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2.0667426506632975</v>
      </c>
      <c r="AD4">
        <f t="shared" ref="AD4:AD67" si="1">SUM(B4:AB4,AI4:AR4)-AC4</f>
        <v>232.79037674289324</v>
      </c>
      <c r="AE4">
        <f>'IDT-1'!E4</f>
        <v>0</v>
      </c>
      <c r="AF4" s="26"/>
      <c r="AG4">
        <f t="shared" ref="AG4:AG67" si="2">SUM(AD4:AF4)+AT4</f>
        <v>157.79037674289324</v>
      </c>
      <c r="AI4" s="75">
        <f>PXIL!K4</f>
        <v>0</v>
      </c>
      <c r="AJ4" s="75">
        <f>PXIL!Q4</f>
        <v>0</v>
      </c>
      <c r="AK4" s="75">
        <f>RTM_IEX!K4</f>
        <v>22.99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-75</v>
      </c>
    </row>
    <row r="5" spans="1:46">
      <c r="A5" t="s">
        <v>47</v>
      </c>
      <c r="E5">
        <f>GT_NG!S5</f>
        <v>1.5171193935565384</v>
      </c>
      <c r="F5">
        <f>GT_Spot!S5</f>
        <v>0</v>
      </c>
      <c r="G5">
        <f>PPCL_NG!S5</f>
        <v>36.36</v>
      </c>
      <c r="H5">
        <f>PPCL_Spot!S5</f>
        <v>44</v>
      </c>
      <c r="I5">
        <f>Bawana_NG!S5</f>
        <v>31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74.38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24.7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2.0911186506632973</v>
      </c>
      <c r="AD5">
        <f t="shared" si="1"/>
        <v>235.53600074289321</v>
      </c>
      <c r="AE5">
        <f>'IDT-1'!E5</f>
        <v>0</v>
      </c>
      <c r="AF5" s="26"/>
      <c r="AG5">
        <f t="shared" si="2"/>
        <v>160.53600074289321</v>
      </c>
      <c r="AI5" s="75">
        <f>PXIL!K5</f>
        <v>0</v>
      </c>
      <c r="AJ5" s="75">
        <f>PXIL!Q5</f>
        <v>0</v>
      </c>
      <c r="AK5" s="75">
        <f>RTM_IEX!K5</f>
        <v>24.7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-75</v>
      </c>
    </row>
    <row r="6" spans="1:46">
      <c r="A6" t="s">
        <v>48</v>
      </c>
      <c r="E6">
        <f>GT_NG!S6</f>
        <v>1.5171193935565384</v>
      </c>
      <c r="F6">
        <f>GT_Spot!S6</f>
        <v>0</v>
      </c>
      <c r="G6">
        <f>PPCL_NG!S6</f>
        <v>36.36</v>
      </c>
      <c r="H6">
        <f>PPCL_Spot!S6</f>
        <v>44</v>
      </c>
      <c r="I6">
        <f>Bawana_NG!S6</f>
        <v>31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74.38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26.02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2.1138226506632978</v>
      </c>
      <c r="AD6">
        <f t="shared" si="1"/>
        <v>238.09329674289324</v>
      </c>
      <c r="AE6">
        <f>'IDT-1'!E6</f>
        <v>0</v>
      </c>
      <c r="AF6" s="26"/>
      <c r="AG6">
        <f t="shared" si="2"/>
        <v>163.09329674289324</v>
      </c>
      <c r="AI6" s="75">
        <f>PXIL!K6</f>
        <v>0</v>
      </c>
      <c r="AJ6" s="75">
        <f>PXIL!Q6</f>
        <v>0</v>
      </c>
      <c r="AK6" s="75">
        <f>RTM_IEX!K6</f>
        <v>25.96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-75</v>
      </c>
    </row>
    <row r="7" spans="1:46">
      <c r="A7" t="s">
        <v>49</v>
      </c>
      <c r="E7">
        <f>GT_NG!S7</f>
        <v>2.0839568801521877</v>
      </c>
      <c r="F7">
        <f>GT_Spot!S7</f>
        <v>0</v>
      </c>
      <c r="G7">
        <f>PPCL_NG!S7</f>
        <v>36.36</v>
      </c>
      <c r="H7">
        <f>PPCL_Spot!S7</f>
        <v>44</v>
      </c>
      <c r="I7">
        <f>Bawana_NG!S7</f>
        <v>31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74.139999999999986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5.62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1.7087308205453393</v>
      </c>
      <c r="AD7">
        <f t="shared" si="1"/>
        <v>192.46522605960686</v>
      </c>
      <c r="AE7">
        <f>'IDT-1'!E7</f>
        <v>0</v>
      </c>
      <c r="AF7" s="26"/>
      <c r="AG7">
        <f t="shared" si="2"/>
        <v>117.46522605960686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-75</v>
      </c>
    </row>
    <row r="8" spans="1:46">
      <c r="A8" t="s">
        <v>50</v>
      </c>
      <c r="E8">
        <f>GT_NG!S8</f>
        <v>2.0839568801521877</v>
      </c>
      <c r="F8">
        <f>GT_Spot!S8</f>
        <v>0</v>
      </c>
      <c r="G8">
        <f>PPCL_NG!S8</f>
        <v>36.36</v>
      </c>
      <c r="H8">
        <f>PPCL_Spot!S8</f>
        <v>44</v>
      </c>
      <c r="I8">
        <f>Bawana_NG!S8</f>
        <v>31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74.139999999999986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28.4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2.1649228205453395</v>
      </c>
      <c r="AD8">
        <f t="shared" si="1"/>
        <v>243.84903405960685</v>
      </c>
      <c r="AE8">
        <f>'IDT-1'!E8</f>
        <v>0</v>
      </c>
      <c r="AF8" s="26"/>
      <c r="AG8">
        <f t="shared" si="2"/>
        <v>168.84903405960685</v>
      </c>
      <c r="AI8" s="75">
        <f>PXIL!K8</f>
        <v>0</v>
      </c>
      <c r="AJ8" s="75">
        <f>PXIL!Q8</f>
        <v>0</v>
      </c>
      <c r="AK8" s="75">
        <f>RTM_IEX!K8</f>
        <v>29.06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-75</v>
      </c>
    </row>
    <row r="9" spans="1:46">
      <c r="A9" t="s">
        <v>51</v>
      </c>
      <c r="E9">
        <f>GT_NG!S9</f>
        <v>2.0838352796558084</v>
      </c>
      <c r="F9">
        <f>GT_Spot!S9</f>
        <v>0</v>
      </c>
      <c r="G9">
        <f>PPCL_NG!S9</f>
        <v>36.36</v>
      </c>
      <c r="H9">
        <f>PPCL_Spot!S9</f>
        <v>44</v>
      </c>
      <c r="I9">
        <f>Bawana_NG!S9</f>
        <v>31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74.139999999999986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29.73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2.1766257504609712</v>
      </c>
      <c r="AD9">
        <f t="shared" si="1"/>
        <v>245.16720952919482</v>
      </c>
      <c r="AE9">
        <f>'IDT-1'!E9</f>
        <v>0</v>
      </c>
      <c r="AF9" s="26"/>
      <c r="AG9">
        <f t="shared" si="2"/>
        <v>170.16720952919482</v>
      </c>
      <c r="AI9" s="75">
        <f>PXIL!K9</f>
        <v>0</v>
      </c>
      <c r="AJ9" s="75">
        <f>PXIL!Q9</f>
        <v>0</v>
      </c>
      <c r="AK9" s="75">
        <f>RTM_IEX!K9</f>
        <v>29.06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-75</v>
      </c>
    </row>
    <row r="10" spans="1:46">
      <c r="A10" t="s">
        <v>52</v>
      </c>
      <c r="E10">
        <f>GT_NG!S10</f>
        <v>2.0838352796558084</v>
      </c>
      <c r="F10">
        <f>GT_Spot!S10</f>
        <v>0</v>
      </c>
      <c r="G10">
        <f>PPCL_NG!S10</f>
        <v>36.36</v>
      </c>
      <c r="H10">
        <f>PPCL_Spot!S10</f>
        <v>45.13</v>
      </c>
      <c r="I10">
        <f>Bawana_NG!S10</f>
        <v>31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74.139999999999986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30.9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2.1968657504609714</v>
      </c>
      <c r="AD10">
        <f t="shared" si="1"/>
        <v>247.44696952919483</v>
      </c>
      <c r="AE10">
        <f>'IDT-1'!E10</f>
        <v>0</v>
      </c>
      <c r="AF10" s="26"/>
      <c r="AG10">
        <f t="shared" si="2"/>
        <v>172.44696952919483</v>
      </c>
      <c r="AI10" s="75">
        <f>PXIL!K10</f>
        <v>0</v>
      </c>
      <c r="AJ10" s="75">
        <f>PXIL!Q10</f>
        <v>0</v>
      </c>
      <c r="AK10" s="75">
        <f>RTM_IEX!K10</f>
        <v>29.06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-75</v>
      </c>
    </row>
    <row r="11" spans="1:46">
      <c r="A11" t="s">
        <v>53</v>
      </c>
      <c r="E11">
        <f>GT_NG!S11</f>
        <v>2.0836132020845399</v>
      </c>
      <c r="F11">
        <f>GT_Spot!S11</f>
        <v>0</v>
      </c>
      <c r="G11">
        <f>PPCL_NG!S11</f>
        <v>36.36</v>
      </c>
      <c r="H11">
        <f>PPCL_Spot!S11</f>
        <v>45.13</v>
      </c>
      <c r="I11">
        <f>Bawana_NG!S11</f>
        <v>30.999999999999993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73.23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6.61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1.719375796178344</v>
      </c>
      <c r="AD11">
        <f t="shared" si="1"/>
        <v>193.66423740590619</v>
      </c>
      <c r="AE11">
        <f>'IDT-1'!E11</f>
        <v>0</v>
      </c>
      <c r="AF11" s="26"/>
      <c r="AG11">
        <f t="shared" si="2"/>
        <v>118.66423740590619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-75</v>
      </c>
    </row>
    <row r="12" spans="1:46">
      <c r="A12" t="s">
        <v>54</v>
      </c>
      <c r="E12">
        <f>GT_NG!S12</f>
        <v>2.0836132020845399</v>
      </c>
      <c r="F12">
        <f>GT_Spot!S12</f>
        <v>0</v>
      </c>
      <c r="G12">
        <f>PPCL_NG!S12</f>
        <v>36.36</v>
      </c>
      <c r="H12">
        <f>PPCL_Spot!S12</f>
        <v>45.13</v>
      </c>
      <c r="I12">
        <f>Bawana_NG!S12</f>
        <v>30.999999999999993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73.23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26.38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2.1490797961783441</v>
      </c>
      <c r="AD12">
        <f t="shared" si="1"/>
        <v>242.06453340590619</v>
      </c>
      <c r="AE12">
        <f>'IDT-1'!E12</f>
        <v>0</v>
      </c>
      <c r="AF12" s="26"/>
      <c r="AG12">
        <f t="shared" si="2"/>
        <v>167.06453340590619</v>
      </c>
      <c r="AI12" s="75">
        <f>PXIL!K12</f>
        <v>0</v>
      </c>
      <c r="AJ12" s="75">
        <f>PXIL!Q12</f>
        <v>0</v>
      </c>
      <c r="AK12" s="75">
        <f>RTM_IEX!K12</f>
        <v>29.06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-75</v>
      </c>
    </row>
    <row r="13" spans="1:46">
      <c r="A13" t="s">
        <v>55</v>
      </c>
      <c r="E13">
        <f>GT_NG!S13</f>
        <v>2.0836132020845399</v>
      </c>
      <c r="F13">
        <f>GT_Spot!S13</f>
        <v>0</v>
      </c>
      <c r="G13">
        <f>PPCL_NG!S13</f>
        <v>36.36</v>
      </c>
      <c r="H13">
        <f>PPCL_Spot!S13</f>
        <v>45.13</v>
      </c>
      <c r="I13">
        <f>Bawana_NG!S13</f>
        <v>30.999999999999993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73.23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26.71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2.1519837961783441</v>
      </c>
      <c r="AD13">
        <f t="shared" si="1"/>
        <v>242.3916294059062</v>
      </c>
      <c r="AE13">
        <f>'IDT-1'!E13</f>
        <v>0</v>
      </c>
      <c r="AF13" s="26"/>
      <c r="AG13">
        <f t="shared" si="2"/>
        <v>167.3916294059062</v>
      </c>
      <c r="AI13" s="75">
        <f>PXIL!K13</f>
        <v>0</v>
      </c>
      <c r="AJ13" s="75">
        <f>PXIL!Q13</f>
        <v>0</v>
      </c>
      <c r="AK13" s="75">
        <f>RTM_IEX!K13</f>
        <v>29.06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-75</v>
      </c>
    </row>
    <row r="14" spans="1:46">
      <c r="A14" t="s">
        <v>56</v>
      </c>
      <c r="E14">
        <f>GT_NG!S14</f>
        <v>2.0834154351395733</v>
      </c>
      <c r="F14">
        <f>GT_Spot!S14</f>
        <v>0</v>
      </c>
      <c r="G14">
        <f>PPCL_NG!S14</f>
        <v>36.36</v>
      </c>
      <c r="H14">
        <f>PPCL_Spot!S14</f>
        <v>45.13</v>
      </c>
      <c r="I14">
        <f>Bawana_NG!S14</f>
        <v>30.999999999999993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73.23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1.6612060558292285</v>
      </c>
      <c r="AD14">
        <f t="shared" si="1"/>
        <v>187.11220937931034</v>
      </c>
      <c r="AE14">
        <f>'IDT-1'!E14</f>
        <v>0</v>
      </c>
      <c r="AF14" s="26"/>
      <c r="AG14">
        <f t="shared" si="2"/>
        <v>112.11220937931034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-75</v>
      </c>
    </row>
    <row r="15" spans="1:46">
      <c r="A15" t="s">
        <v>57</v>
      </c>
      <c r="E15">
        <f>GT_NG!S15</f>
        <v>2.0834154351395733</v>
      </c>
      <c r="F15">
        <f>GT_Spot!S15</f>
        <v>0</v>
      </c>
      <c r="G15">
        <f>PPCL_NG!S15</f>
        <v>36.36</v>
      </c>
      <c r="H15">
        <f>PPCL_Spot!S15</f>
        <v>45.13</v>
      </c>
      <c r="I15">
        <f>Bawana_NG!S15</f>
        <v>31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73.23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2.0163311567170412</v>
      </c>
      <c r="AD15">
        <f t="shared" si="1"/>
        <v>146.75708427842255</v>
      </c>
      <c r="AE15">
        <f>'IDT-1'!E15</f>
        <v>0</v>
      </c>
      <c r="AF15" s="26"/>
      <c r="AG15">
        <f t="shared" si="2"/>
        <v>146.75708427842255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-40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2.0834154351395733</v>
      </c>
      <c r="F16">
        <f>GT_Spot!S16</f>
        <v>0</v>
      </c>
      <c r="G16">
        <f>PPCL_NG!S16</f>
        <v>36.36</v>
      </c>
      <c r="H16">
        <f>PPCL_Spot!S16</f>
        <v>45.13</v>
      </c>
      <c r="I16">
        <f>Bawana_NG!S16</f>
        <v>31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73.23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1.927549881495088</v>
      </c>
      <c r="AD16">
        <f t="shared" si="1"/>
        <v>156.8458655536445</v>
      </c>
      <c r="AE16">
        <f>'IDT-1'!E16</f>
        <v>0</v>
      </c>
      <c r="AF16" s="26"/>
      <c r="AG16">
        <f t="shared" si="2"/>
        <v>156.8458655536445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-30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2.0835115362971304</v>
      </c>
      <c r="F17">
        <f>GT_Spot!S17</f>
        <v>0</v>
      </c>
      <c r="G17">
        <f>PPCL_NG!S17</f>
        <v>36.36</v>
      </c>
      <c r="H17">
        <f>PPCL_Spot!S17</f>
        <v>45.13</v>
      </c>
      <c r="I17">
        <f>Bawana_NG!S17</f>
        <v>31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73.23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2.1051132776291812</v>
      </c>
      <c r="AD17">
        <f t="shared" si="1"/>
        <v>136.66839825866796</v>
      </c>
      <c r="AE17">
        <f>'IDT-1'!E17</f>
        <v>0</v>
      </c>
      <c r="AF17" s="26"/>
      <c r="AG17">
        <f t="shared" si="2"/>
        <v>136.66839825866796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-50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2.0835115362971304</v>
      </c>
      <c r="F18">
        <f>GT_Spot!S18</f>
        <v>0</v>
      </c>
      <c r="G18">
        <f>PPCL_NG!S18</f>
        <v>36.36</v>
      </c>
      <c r="H18">
        <f>PPCL_Spot!S18</f>
        <v>45.13</v>
      </c>
      <c r="I18">
        <f>Bawana_NG!S18</f>
        <v>31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73.23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2.1051132776291812</v>
      </c>
      <c r="AD18">
        <f t="shared" si="1"/>
        <v>136.66839825866796</v>
      </c>
      <c r="AE18">
        <f>'IDT-1'!E18</f>
        <v>0</v>
      </c>
      <c r="AF18" s="26"/>
      <c r="AG18">
        <f t="shared" si="2"/>
        <v>136.66839825866796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-50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2.0835115362971304</v>
      </c>
      <c r="F19">
        <f>GT_Spot!S19</f>
        <v>0</v>
      </c>
      <c r="G19">
        <f>PPCL_NG!S19</f>
        <v>36.36</v>
      </c>
      <c r="H19">
        <f>PPCL_Spot!S19</f>
        <v>45.13</v>
      </c>
      <c r="I19">
        <f>Bawana_NG!S19</f>
        <v>31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73.23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2.3714571032950404</v>
      </c>
      <c r="AD19">
        <f t="shared" si="1"/>
        <v>106.40205443300211</v>
      </c>
      <c r="AE19">
        <f>'IDT-1'!E19</f>
        <v>0</v>
      </c>
      <c r="AF19" s="26"/>
      <c r="AG19">
        <f t="shared" si="2"/>
        <v>106.40205443300211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-80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1.7090398652442449</v>
      </c>
      <c r="F20">
        <f>GT_Spot!S20</f>
        <v>0</v>
      </c>
      <c r="G20">
        <f>PPCL_NG!S20</f>
        <v>36.36</v>
      </c>
      <c r="H20">
        <f>PPCL_Spot!S20</f>
        <v>44</v>
      </c>
      <c r="I20">
        <f>Bawana_NG!S20</f>
        <v>31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73.23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1.914311376480009</v>
      </c>
      <c r="AD20">
        <f t="shared" si="1"/>
        <v>155.35472848876424</v>
      </c>
      <c r="AE20">
        <f>'IDT-1'!E20</f>
        <v>0</v>
      </c>
      <c r="AF20" s="26"/>
      <c r="AG20">
        <f t="shared" si="2"/>
        <v>155.35472848876424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-30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1.7090398652442449</v>
      </c>
      <c r="F21">
        <f>GT_Spot!S21</f>
        <v>0</v>
      </c>
      <c r="G21">
        <f>PPCL_NG!S21</f>
        <v>36.36</v>
      </c>
      <c r="H21">
        <f>PPCL_Spot!S21</f>
        <v>44</v>
      </c>
      <c r="I21">
        <f>Bawana_NG!S21</f>
        <v>31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73.23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2.1362645645348923</v>
      </c>
      <c r="AD21">
        <f t="shared" si="1"/>
        <v>130.13277530070937</v>
      </c>
      <c r="AE21">
        <f>'IDT-1'!E21</f>
        <v>0</v>
      </c>
      <c r="AF21" s="26"/>
      <c r="AG21">
        <f t="shared" si="2"/>
        <v>130.13277530070937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-55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1.89106239460371</v>
      </c>
      <c r="F22">
        <f>GT_Spot!S22</f>
        <v>0</v>
      </c>
      <c r="G22">
        <f>PPCL_NG!S22</f>
        <v>36.36</v>
      </c>
      <c r="H22">
        <f>PPCL_Spot!S22</f>
        <v>44</v>
      </c>
      <c r="I22">
        <f>Bawana_NG!S22</f>
        <v>31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73.23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2.1378663627932557</v>
      </c>
      <c r="AD22">
        <f t="shared" si="1"/>
        <v>130.31319603181046</v>
      </c>
      <c r="AE22">
        <f>'IDT-1'!E22</f>
        <v>0</v>
      </c>
      <c r="AF22" s="26"/>
      <c r="AG22">
        <f t="shared" si="2"/>
        <v>130.31319603181046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-55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1.89106239460371</v>
      </c>
      <c r="F23">
        <f>GT_Spot!S23</f>
        <v>0</v>
      </c>
      <c r="G23">
        <f>PPCL_NG!S23</f>
        <v>36.36</v>
      </c>
      <c r="H23">
        <f>PPCL_Spot!S23</f>
        <v>44</v>
      </c>
      <c r="I23">
        <f>Bawana_NG!S23</f>
        <v>31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73.23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2.4042101884591149</v>
      </c>
      <c r="AD23">
        <f t="shared" si="1"/>
        <v>100.04685220614461</v>
      </c>
      <c r="AE23">
        <f>'IDT-1'!E23</f>
        <v>0</v>
      </c>
      <c r="AF23" s="26"/>
      <c r="AG23">
        <f t="shared" si="2"/>
        <v>100.04685220614461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-85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1.89106239460371</v>
      </c>
      <c r="F24">
        <f>GT_Spot!S24</f>
        <v>0</v>
      </c>
      <c r="G24">
        <f>PPCL_NG!S24</f>
        <v>36.36</v>
      </c>
      <c r="H24">
        <f>PPCL_Spot!S24</f>
        <v>44</v>
      </c>
      <c r="I24">
        <f>Bawana_NG!S24</f>
        <v>31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73.23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1.9159131747383724</v>
      </c>
      <c r="AD24">
        <f t="shared" si="1"/>
        <v>155.53514921986536</v>
      </c>
      <c r="AE24">
        <f>'IDT-1'!E24</f>
        <v>0</v>
      </c>
      <c r="AF24" s="26"/>
      <c r="AG24">
        <f t="shared" si="2"/>
        <v>155.53514921986536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-30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2.0835115362971304</v>
      </c>
      <c r="F25">
        <f>GT_Spot!S25</f>
        <v>0</v>
      </c>
      <c r="G25">
        <f>PPCL_NG!S25</f>
        <v>36.36</v>
      </c>
      <c r="H25">
        <f>PPCL_Spot!S25</f>
        <v>45.13</v>
      </c>
      <c r="I25">
        <f>Bawana_NG!S25</f>
        <v>31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73.23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2.1495039152401576</v>
      </c>
      <c r="AD25">
        <f t="shared" si="1"/>
        <v>131.62400762105699</v>
      </c>
      <c r="AE25">
        <f>'IDT-1'!E25</f>
        <v>0</v>
      </c>
      <c r="AF25" s="26"/>
      <c r="AG25">
        <f t="shared" si="2"/>
        <v>131.62400762105699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-55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2.0835115362971304</v>
      </c>
      <c r="F26">
        <f>GT_Spot!S26</f>
        <v>0</v>
      </c>
      <c r="G26">
        <f>PPCL_NG!S26</f>
        <v>36.36</v>
      </c>
      <c r="H26">
        <f>PPCL_Spot!S26</f>
        <v>45.13</v>
      </c>
      <c r="I26">
        <f>Bawana_NG!S26</f>
        <v>30.998596078076176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73.320000000000007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2.1502835607272277</v>
      </c>
      <c r="AD26">
        <f t="shared" si="1"/>
        <v>131.7118240536461</v>
      </c>
      <c r="AE26">
        <f>'IDT-1'!E26</f>
        <v>0</v>
      </c>
      <c r="AF26" s="26"/>
      <c r="AG26">
        <f t="shared" si="2"/>
        <v>131.7118240536461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-55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2.0835115362971304</v>
      </c>
      <c r="F27">
        <f>GT_Spot!S27</f>
        <v>0</v>
      </c>
      <c r="G27">
        <f>PPCL_NG!S27</f>
        <v>36.36</v>
      </c>
      <c r="H27">
        <f>PPCL_Spot!S27</f>
        <v>45.13</v>
      </c>
      <c r="I27">
        <f>Bawana_NG!S27</f>
        <v>31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74.22999999999999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2.4690383785169936</v>
      </c>
      <c r="AD27">
        <f t="shared" si="1"/>
        <v>97.304473157780123</v>
      </c>
      <c r="AE27">
        <f>'IDT-1'!E27</f>
        <v>0</v>
      </c>
      <c r="AF27" s="26"/>
      <c r="AG27">
        <f t="shared" si="2"/>
        <v>97.304473157780123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-90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2.0835115362971304</v>
      </c>
      <c r="F28">
        <f>GT_Spot!S28</f>
        <v>0</v>
      </c>
      <c r="G28">
        <f>PPCL_NG!S28</f>
        <v>36.36</v>
      </c>
      <c r="H28">
        <f>PPCL_Spot!S28</f>
        <v>45.13</v>
      </c>
      <c r="I28">
        <f>Bawana_NG!S28</f>
        <v>31.00140138809298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74.22999999999999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1.9363630594004926</v>
      </c>
      <c r="AD28">
        <f t="shared" si="1"/>
        <v>157.8385498649896</v>
      </c>
      <c r="AE28">
        <f>'IDT-1'!E28</f>
        <v>0</v>
      </c>
      <c r="AF28" s="26"/>
      <c r="AG28">
        <f t="shared" si="2"/>
        <v>157.8385498649896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-30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2.0835115362971304</v>
      </c>
      <c r="F29">
        <f>GT_Spot!S29</f>
        <v>0</v>
      </c>
      <c r="G29">
        <f>PPCL_NG!S29</f>
        <v>36.36</v>
      </c>
      <c r="H29">
        <f>PPCL_Spot!S29</f>
        <v>45.13</v>
      </c>
      <c r="I29">
        <f>Bawana_NG!S29</f>
        <v>31.00140138809298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74.22999999999999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2.1583162474553754</v>
      </c>
      <c r="AD29">
        <f t="shared" si="1"/>
        <v>132.61659667693471</v>
      </c>
      <c r="AE29">
        <f>'IDT-1'!E29</f>
        <v>0</v>
      </c>
      <c r="AF29" s="26"/>
      <c r="AG29">
        <f t="shared" si="2"/>
        <v>132.61659667693471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-55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2.0835115362971304</v>
      </c>
      <c r="F30">
        <f>GT_Spot!S30</f>
        <v>0</v>
      </c>
      <c r="G30">
        <f>PPCL_NG!S30</f>
        <v>36.36</v>
      </c>
      <c r="H30">
        <f>PPCL_Spot!S30</f>
        <v>45.13</v>
      </c>
      <c r="I30">
        <f>Bawana_NG!S30</f>
        <v>31.00140138809298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74.22999999999999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2.1583162474553754</v>
      </c>
      <c r="AD30">
        <f t="shared" si="1"/>
        <v>132.61659667693471</v>
      </c>
      <c r="AE30">
        <f>'IDT-1'!E30</f>
        <v>0</v>
      </c>
      <c r="AF30" s="26"/>
      <c r="AG30">
        <f t="shared" si="2"/>
        <v>132.61659667693471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-55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2.0835115362971304</v>
      </c>
      <c r="F31">
        <f>GT_Spot!S31</f>
        <v>0</v>
      </c>
      <c r="G31">
        <f>PPCL_NG!S31</f>
        <v>36.36</v>
      </c>
      <c r="H31">
        <f>PPCL_Spot!S31</f>
        <v>45.13</v>
      </c>
      <c r="I31">
        <f>Bawana_NG!S31</f>
        <v>31.00138936776381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74.169999999999987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2.4241319673423387</v>
      </c>
      <c r="AD31">
        <f t="shared" si="1"/>
        <v>102.29076893671859</v>
      </c>
      <c r="AE31">
        <f>'IDT-1'!E31</f>
        <v>0</v>
      </c>
      <c r="AF31" s="26"/>
      <c r="AG31">
        <f t="shared" si="2"/>
        <v>102.29076893671859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-85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2.1114342743085261</v>
      </c>
      <c r="F32">
        <f>GT_Spot!S32</f>
        <v>0</v>
      </c>
      <c r="G32">
        <f>PPCL_NG!S32</f>
        <v>36.36</v>
      </c>
      <c r="H32">
        <f>PPCL_Spot!S32</f>
        <v>45.13</v>
      </c>
      <c r="I32">
        <f>Bawana_NG!S32</f>
        <v>31.001412566343003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74.169999999999987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1.8472996026416402</v>
      </c>
      <c r="AD32">
        <f t="shared" si="1"/>
        <v>167.8955472380099</v>
      </c>
      <c r="AE32">
        <f>'IDT-1'!E32</f>
        <v>0</v>
      </c>
      <c r="AF32" s="26"/>
      <c r="AG32">
        <f t="shared" si="2"/>
        <v>167.8955472380099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-20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2.1114342743085261</v>
      </c>
      <c r="F33">
        <f>GT_Spot!S33</f>
        <v>0</v>
      </c>
      <c r="G33">
        <f>PPCL_NG!S33</f>
        <v>36.36</v>
      </c>
      <c r="H33">
        <f>PPCL_Spot!S33</f>
        <v>45.13</v>
      </c>
      <c r="I33">
        <f>Bawana_NG!S33</f>
        <v>31.001412566343003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74.219999999999985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1.8477396026416399</v>
      </c>
      <c r="AD33">
        <f t="shared" si="1"/>
        <v>167.94510723800988</v>
      </c>
      <c r="AE33">
        <f>'IDT-1'!E33</f>
        <v>0</v>
      </c>
      <c r="AF33" s="26"/>
      <c r="AG33">
        <f t="shared" si="2"/>
        <v>167.94510723800988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-20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2.1114342743085261</v>
      </c>
      <c r="F34">
        <f>GT_Spot!S34</f>
        <v>0</v>
      </c>
      <c r="G34">
        <f>PPCL_NG!S34</f>
        <v>36.36</v>
      </c>
      <c r="H34">
        <f>PPCL_Spot!S34</f>
        <v>45.13</v>
      </c>
      <c r="I34">
        <f>Bawana_NG!S34</f>
        <v>31.001412566343003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74.219999999999985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1.8477396026416399</v>
      </c>
      <c r="AD34">
        <f t="shared" si="1"/>
        <v>167.94510723800988</v>
      </c>
      <c r="AE34">
        <f>'IDT-1'!E34</f>
        <v>0</v>
      </c>
      <c r="AF34" s="26"/>
      <c r="AG34">
        <f t="shared" si="2"/>
        <v>167.94510723800988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-20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2.0835115362971304</v>
      </c>
      <c r="F35">
        <f>GT_Spot!S35</f>
        <v>0</v>
      </c>
      <c r="G35">
        <f>PPCL_NG!S35</f>
        <v>36.36</v>
      </c>
      <c r="H35">
        <f>PPCL_Spot!S35</f>
        <v>45.13</v>
      </c>
      <c r="I35">
        <f>Bawana_NG!S35</f>
        <v>31.000000000000004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74.219999999999985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2.0250440024072276</v>
      </c>
      <c r="AD35">
        <f t="shared" si="1"/>
        <v>147.73846753388989</v>
      </c>
      <c r="AE35">
        <f>'IDT-1'!E35</f>
        <v>0</v>
      </c>
      <c r="AF35" s="26"/>
      <c r="AG35">
        <f t="shared" si="2"/>
        <v>147.73846753388989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-40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2.0835115362971304</v>
      </c>
      <c r="F36">
        <f>GT_Spot!S36</f>
        <v>0</v>
      </c>
      <c r="G36">
        <f>PPCL_NG!S36</f>
        <v>36.36</v>
      </c>
      <c r="H36">
        <f>PPCL_Spot!S36</f>
        <v>45.13</v>
      </c>
      <c r="I36">
        <f>Bawana_NG!S36</f>
        <v>31.000000000000004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74.219999999999985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1.6699189015194147</v>
      </c>
      <c r="AD36">
        <f t="shared" si="1"/>
        <v>188.09359263477768</v>
      </c>
      <c r="AE36">
        <f>'IDT-1'!E36</f>
        <v>0</v>
      </c>
      <c r="AF36" s="26"/>
      <c r="AG36">
        <f t="shared" si="2"/>
        <v>188.09359263477768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2.0835115362971304</v>
      </c>
      <c r="F37">
        <f>GT_Spot!S37</f>
        <v>0</v>
      </c>
      <c r="G37">
        <f>PPCL_NG!S37</f>
        <v>36.36</v>
      </c>
      <c r="H37">
        <f>PPCL_Spot!S37</f>
        <v>45.13</v>
      </c>
      <c r="I37">
        <f>Bawana_NG!S37</f>
        <v>31.000000000000004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73.929999999999993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1.667366901519415</v>
      </c>
      <c r="AD37">
        <f t="shared" si="1"/>
        <v>187.80614463477772</v>
      </c>
      <c r="AE37">
        <f>'IDT-1'!E37</f>
        <v>0</v>
      </c>
      <c r="AF37" s="26"/>
      <c r="AG37">
        <f t="shared" si="2"/>
        <v>187.80614463477772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2.0835115362971304</v>
      </c>
      <c r="F38">
        <f>GT_Spot!S38</f>
        <v>0</v>
      </c>
      <c r="G38">
        <f>PPCL_NG!S38</f>
        <v>36.36</v>
      </c>
      <c r="H38">
        <f>PPCL_Spot!S38</f>
        <v>45.13</v>
      </c>
      <c r="I38">
        <f>Bawana_NG!S38</f>
        <v>31.000000000000004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73.749999999999986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1.6657829015194148</v>
      </c>
      <c r="AD38">
        <f t="shared" si="1"/>
        <v>187.62772863477772</v>
      </c>
      <c r="AE38">
        <f>'IDT-1'!E38</f>
        <v>0</v>
      </c>
      <c r="AF38" s="26"/>
      <c r="AG38">
        <f t="shared" si="2"/>
        <v>187.62772863477772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2.0659538548114802</v>
      </c>
      <c r="F39">
        <f>GT_Spot!S39</f>
        <v>0</v>
      </c>
      <c r="G39">
        <f>PPCL_NG!S39</f>
        <v>36.36</v>
      </c>
      <c r="H39">
        <f>PPCL_Spot!S39</f>
        <v>45.13</v>
      </c>
      <c r="I39">
        <f>Bawana_NG!S39</f>
        <v>31.001412566343003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73.749999999999986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20.34</v>
      </c>
      <c r="AB39" s="117">
        <f>-STOA!Q39</f>
        <v>0</v>
      </c>
      <c r="AC39">
        <f t="shared" si="0"/>
        <v>2.1912219253939722</v>
      </c>
      <c r="AD39">
        <f t="shared" si="1"/>
        <v>166.45614449576053</v>
      </c>
      <c r="AE39">
        <f>'IDT-1'!E39</f>
        <v>0</v>
      </c>
      <c r="AF39" s="26"/>
      <c r="AG39">
        <f t="shared" si="2"/>
        <v>211.45614449576053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-40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45</v>
      </c>
    </row>
    <row r="40" spans="1:46">
      <c r="A40" t="s">
        <v>82</v>
      </c>
      <c r="E40">
        <f>GT_NG!S40</f>
        <v>2.0659538548114802</v>
      </c>
      <c r="F40">
        <f>GT_Spot!S40</f>
        <v>0</v>
      </c>
      <c r="G40">
        <f>PPCL_NG!S40</f>
        <v>36.36</v>
      </c>
      <c r="H40">
        <f>PPCL_Spot!S40</f>
        <v>45.13</v>
      </c>
      <c r="I40">
        <f>Bawana_NG!S40</f>
        <v>31.001412566343003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73.959999999999994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20.34</v>
      </c>
      <c r="AB40" s="117">
        <f>-STOA!Q40</f>
        <v>0</v>
      </c>
      <c r="AC40">
        <f t="shared" si="0"/>
        <v>1.9232168245061596</v>
      </c>
      <c r="AD40">
        <f t="shared" si="1"/>
        <v>216.62414959664832</v>
      </c>
      <c r="AE40">
        <f>'IDT-1'!E40</f>
        <v>0</v>
      </c>
      <c r="AF40" s="26"/>
      <c r="AG40">
        <f t="shared" si="2"/>
        <v>261.62414959664829</v>
      </c>
      <c r="AI40" s="75">
        <f>PXIL!K40</f>
        <v>0</v>
      </c>
      <c r="AJ40" s="75">
        <f>PXIL!Q40</f>
        <v>0</v>
      </c>
      <c r="AK40" s="75">
        <f>RTM_IEX!K40</f>
        <v>9.69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45</v>
      </c>
    </row>
    <row r="41" spans="1:46">
      <c r="A41" t="s">
        <v>83</v>
      </c>
      <c r="E41">
        <f>GT_NG!S41</f>
        <v>2.0659538548114802</v>
      </c>
      <c r="F41">
        <f>GT_Spot!S41</f>
        <v>0</v>
      </c>
      <c r="G41">
        <f>PPCL_NG!S41</f>
        <v>36.36</v>
      </c>
      <c r="H41">
        <f>PPCL_Spot!S41</f>
        <v>45.13</v>
      </c>
      <c r="I41">
        <f>Bawana_NG!S41</f>
        <v>31.001412566343003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74.309999999999988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20.34</v>
      </c>
      <c r="AB41" s="117">
        <f>-STOA!Q41</f>
        <v>0</v>
      </c>
      <c r="AC41">
        <f t="shared" si="0"/>
        <v>1.9262968245061596</v>
      </c>
      <c r="AD41">
        <f t="shared" si="1"/>
        <v>216.97106959664833</v>
      </c>
      <c r="AE41">
        <f>'IDT-1'!E41</f>
        <v>0</v>
      </c>
      <c r="AF41" s="26"/>
      <c r="AG41">
        <f t="shared" si="2"/>
        <v>261.97106959664836</v>
      </c>
      <c r="AI41" s="75">
        <f>PXIL!K41</f>
        <v>0</v>
      </c>
      <c r="AJ41" s="75">
        <f>PXIL!Q41</f>
        <v>0</v>
      </c>
      <c r="AK41" s="75">
        <f>RTM_IEX!K41</f>
        <v>9.69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45</v>
      </c>
    </row>
    <row r="42" spans="1:46">
      <c r="A42" t="s">
        <v>84</v>
      </c>
      <c r="E42">
        <f>GT_NG!S42</f>
        <v>2.0659538548114802</v>
      </c>
      <c r="F42">
        <f>GT_Spot!S42</f>
        <v>0</v>
      </c>
      <c r="G42">
        <f>PPCL_NG!S42</f>
        <v>36.36</v>
      </c>
      <c r="H42">
        <f>PPCL_Spot!S42</f>
        <v>45.13</v>
      </c>
      <c r="I42">
        <f>Bawana_NG!S42</f>
        <v>31.001412566343003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74.389999999999986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20.34</v>
      </c>
      <c r="AB42" s="117">
        <f>-STOA!Q42</f>
        <v>0</v>
      </c>
      <c r="AC42">
        <f t="shared" si="0"/>
        <v>1.8417288245061594</v>
      </c>
      <c r="AD42">
        <f t="shared" si="1"/>
        <v>207.44563759664831</v>
      </c>
      <c r="AE42">
        <f>'IDT-1'!E42</f>
        <v>0</v>
      </c>
      <c r="AF42" s="26"/>
      <c r="AG42">
        <f t="shared" si="2"/>
        <v>252.44563759664831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45</v>
      </c>
    </row>
    <row r="43" spans="1:46">
      <c r="A43" t="s">
        <v>85</v>
      </c>
      <c r="E43">
        <f>GT_NG!S43</f>
        <v>2.0659538548114802</v>
      </c>
      <c r="F43">
        <f>GT_Spot!S43</f>
        <v>0</v>
      </c>
      <c r="G43">
        <f>PPCL_NG!S43</f>
        <v>36.36</v>
      </c>
      <c r="H43">
        <f>PPCL_Spot!S43</f>
        <v>45.13</v>
      </c>
      <c r="I43">
        <f>Bawana_NG!S43</f>
        <v>31.001412566343003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74.389999999999986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12.4</v>
      </c>
      <c r="Z43" s="75">
        <f>IEX!Q43</f>
        <v>0</v>
      </c>
      <c r="AA43" s="117">
        <f>STOA!K43</f>
        <v>20.34</v>
      </c>
      <c r="AB43" s="117">
        <f>-STOA!Q43</f>
        <v>0</v>
      </c>
      <c r="AC43">
        <f t="shared" si="0"/>
        <v>2.0114808245061595</v>
      </c>
      <c r="AD43">
        <f t="shared" si="1"/>
        <v>226.56588559664831</v>
      </c>
      <c r="AE43">
        <f>'IDT-1'!E43</f>
        <v>0</v>
      </c>
      <c r="AF43" s="26"/>
      <c r="AG43">
        <f t="shared" si="2"/>
        <v>271.56588559664829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6.89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45</v>
      </c>
    </row>
    <row r="44" spans="1:46">
      <c r="A44" t="s">
        <v>86</v>
      </c>
      <c r="E44">
        <f>GT_NG!S44</f>
        <v>2.0659538548114802</v>
      </c>
      <c r="F44">
        <f>GT_Spot!S44</f>
        <v>0</v>
      </c>
      <c r="G44">
        <f>PPCL_NG!S44</f>
        <v>36.36</v>
      </c>
      <c r="H44">
        <f>PPCL_Spot!S44</f>
        <v>45.13</v>
      </c>
      <c r="I44">
        <f>Bawana_NG!S44</f>
        <v>31.000000000000004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74.499999999999986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18.690000000000001</v>
      </c>
      <c r="Z44" s="75">
        <f>IEX!Q44</f>
        <v>0</v>
      </c>
      <c r="AA44" s="117">
        <f>STOA!K44</f>
        <v>20.34</v>
      </c>
      <c r="AB44" s="117">
        <f>-STOA!Q44</f>
        <v>0</v>
      </c>
      <c r="AC44">
        <f t="shared" si="0"/>
        <v>2.5239803939223413</v>
      </c>
      <c r="AD44">
        <f t="shared" si="1"/>
        <v>284.29197346088915</v>
      </c>
      <c r="AE44">
        <f>'IDT-1'!E44</f>
        <v>0</v>
      </c>
      <c r="AF44" s="26"/>
      <c r="AG44">
        <f t="shared" si="2"/>
        <v>329.29197346088915</v>
      </c>
      <c r="AI44" s="75">
        <f>PXIL!K44</f>
        <v>0</v>
      </c>
      <c r="AJ44" s="75">
        <f>PXIL!Q44</f>
        <v>0</v>
      </c>
      <c r="AK44" s="75">
        <f>RTM_IEX!K44</f>
        <v>48.43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10.3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45</v>
      </c>
    </row>
    <row r="45" spans="1:46">
      <c r="A45" t="s">
        <v>87</v>
      </c>
      <c r="E45">
        <f>GT_NG!S45</f>
        <v>1.6946378439079168</v>
      </c>
      <c r="F45">
        <f>GT_Spot!S45</f>
        <v>0</v>
      </c>
      <c r="G45">
        <f>PPCL_NG!S45</f>
        <v>36.36</v>
      </c>
      <c r="H45">
        <f>PPCL_Spot!S45</f>
        <v>43.997066862209181</v>
      </c>
      <c r="I45">
        <f>Bawana_NG!S45</f>
        <v>31.000000000000004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74.499999999999986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18.600000000000001</v>
      </c>
      <c r="Z45" s="75">
        <f>IEX!Q45</f>
        <v>0</v>
      </c>
      <c r="AA45" s="117">
        <f>STOA!K45</f>
        <v>20.34</v>
      </c>
      <c r="AB45" s="117">
        <f>-STOA!Q45</f>
        <v>0</v>
      </c>
      <c r="AC45">
        <f t="shared" si="0"/>
        <v>2.0847350014138306</v>
      </c>
      <c r="AD45">
        <f t="shared" si="1"/>
        <v>234.81696970470327</v>
      </c>
      <c r="AE45">
        <f>'IDT-1'!E45</f>
        <v>0</v>
      </c>
      <c r="AF45" s="26"/>
      <c r="AG45">
        <f t="shared" si="2"/>
        <v>279.8169697047033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10.41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45</v>
      </c>
    </row>
    <row r="46" spans="1:46">
      <c r="A46" t="s">
        <v>88</v>
      </c>
      <c r="E46">
        <f>GT_NG!S46</f>
        <v>1.6446562680531485</v>
      </c>
      <c r="F46">
        <f>GT_Spot!S46</f>
        <v>0</v>
      </c>
      <c r="G46">
        <f>PPCL_NG!S46</f>
        <v>36.36</v>
      </c>
      <c r="H46">
        <f>PPCL_Spot!S46</f>
        <v>43.997066862209181</v>
      </c>
      <c r="I46">
        <f>Bawana_NG!S46</f>
        <v>31.000000000000004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74.499999999999986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18.600000000000001</v>
      </c>
      <c r="Z46" s="75">
        <f>IEX!Q46</f>
        <v>0</v>
      </c>
      <c r="AA46" s="117">
        <f>STOA!K46</f>
        <v>20.34</v>
      </c>
      <c r="AB46" s="117">
        <f>-STOA!Q46</f>
        <v>0</v>
      </c>
      <c r="AC46">
        <f t="shared" si="0"/>
        <v>2.0842951635463085</v>
      </c>
      <c r="AD46">
        <f t="shared" si="1"/>
        <v>234.76742796671599</v>
      </c>
      <c r="AE46">
        <f>'IDT-1'!E46</f>
        <v>0</v>
      </c>
      <c r="AF46" s="26"/>
      <c r="AG46">
        <f t="shared" si="2"/>
        <v>279.76742796671601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10.41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45</v>
      </c>
    </row>
    <row r="47" spans="1:46">
      <c r="A47" t="s">
        <v>89</v>
      </c>
      <c r="E47">
        <f>GT_NG!S47</f>
        <v>1.6519264448336251</v>
      </c>
      <c r="F47">
        <f>GT_Spot!S47</f>
        <v>0</v>
      </c>
      <c r="G47">
        <f>PPCL_NG!S47</f>
        <v>36.36</v>
      </c>
      <c r="H47">
        <f>PPCL_Spot!S47</f>
        <v>43.997066862209181</v>
      </c>
      <c r="I47">
        <f>Bawana_NG!S47</f>
        <v>31.000000000000004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74.499999999999986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28.18</v>
      </c>
      <c r="Z47" s="75">
        <f>IEX!Q47</f>
        <v>0</v>
      </c>
      <c r="AA47" s="117">
        <f>STOA!K47</f>
        <v>20.34</v>
      </c>
      <c r="AB47" s="117">
        <f>-STOA!Q47</f>
        <v>0</v>
      </c>
      <c r="AC47">
        <f t="shared" si="0"/>
        <v>2.1696311411019766</v>
      </c>
      <c r="AD47">
        <f t="shared" si="1"/>
        <v>244.37936216594082</v>
      </c>
      <c r="AE47">
        <f>'IDT-1'!E47</f>
        <v>0</v>
      </c>
      <c r="AF47" s="26"/>
      <c r="AG47">
        <f t="shared" si="2"/>
        <v>289.37936216594085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10.52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45</v>
      </c>
    </row>
    <row r="48" spans="1:46">
      <c r="A48" t="s">
        <v>90</v>
      </c>
      <c r="E48">
        <f>GT_NG!S48</f>
        <v>1.6519264448336251</v>
      </c>
      <c r="F48">
        <f>GT_Spot!S48</f>
        <v>0</v>
      </c>
      <c r="G48">
        <f>PPCL_NG!S48</f>
        <v>36.36</v>
      </c>
      <c r="H48">
        <f>PPCL_Spot!S48</f>
        <v>43.997066862209181</v>
      </c>
      <c r="I48">
        <f>Bawana_NG!S48</f>
        <v>31.000000000000004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74.499999999999986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49.49</v>
      </c>
      <c r="Z48" s="75">
        <f>IEX!Q48</f>
        <v>0</v>
      </c>
      <c r="AA48" s="117">
        <f>STOA!K48</f>
        <v>20.34</v>
      </c>
      <c r="AB48" s="117">
        <f>-STOA!Q48</f>
        <v>0</v>
      </c>
      <c r="AC48">
        <f t="shared" si="0"/>
        <v>2.4256231411019762</v>
      </c>
      <c r="AD48">
        <f t="shared" si="1"/>
        <v>273.21337016594077</v>
      </c>
      <c r="AE48">
        <f>'IDT-1'!E48</f>
        <v>0</v>
      </c>
      <c r="AF48" s="26"/>
      <c r="AG48">
        <f t="shared" si="2"/>
        <v>318.21337016594077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18.3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45</v>
      </c>
    </row>
    <row r="49" spans="1:46">
      <c r="A49" t="s">
        <v>91</v>
      </c>
      <c r="E49">
        <f>GT_NG!S49</f>
        <v>2.0940416788963896</v>
      </c>
      <c r="F49">
        <f>GT_Spot!S49</f>
        <v>0</v>
      </c>
      <c r="G49">
        <f>PPCL_NG!S49</f>
        <v>36.36</v>
      </c>
      <c r="H49">
        <f>PPCL_Spot!S49</f>
        <v>45.13</v>
      </c>
      <c r="I49">
        <f>Bawana_NG!S49</f>
        <v>30.244813635189807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74.499999999999986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49.49</v>
      </c>
      <c r="Z49" s="75">
        <f>IEX!Q49</f>
        <v>0</v>
      </c>
      <c r="AA49" s="117">
        <f>STOA!K49</f>
        <v>20.34</v>
      </c>
      <c r="AB49" s="117">
        <f>-STOA!Q49</f>
        <v>0</v>
      </c>
      <c r="AC49">
        <f t="shared" si="0"/>
        <v>2.5180219267639581</v>
      </c>
      <c r="AD49">
        <f t="shared" si="1"/>
        <v>283.62083338732225</v>
      </c>
      <c r="AE49">
        <f>'IDT-1'!E49</f>
        <v>0</v>
      </c>
      <c r="AF49" s="26"/>
      <c r="AG49">
        <f t="shared" si="2"/>
        <v>328.62083338732225</v>
      </c>
      <c r="AI49" s="75">
        <f>PXIL!K49</f>
        <v>0</v>
      </c>
      <c r="AJ49" s="75">
        <f>PXIL!Q49</f>
        <v>0</v>
      </c>
      <c r="AK49" s="75">
        <f>RTM_IEX!K49</f>
        <v>9.69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18.29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45</v>
      </c>
    </row>
    <row r="50" spans="1:46">
      <c r="A50" t="s">
        <v>92</v>
      </c>
      <c r="E50">
        <f>GT_NG!S50</f>
        <v>2.094917368256938</v>
      </c>
      <c r="F50">
        <f>GT_Spot!S50</f>
        <v>0</v>
      </c>
      <c r="G50">
        <f>PPCL_NG!S50</f>
        <v>36.36</v>
      </c>
      <c r="H50">
        <f>PPCL_Spot!S50</f>
        <v>45.13</v>
      </c>
      <c r="I50">
        <f>Bawana_NG!S50</f>
        <v>31.000000000000004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74.499999999999986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49.3</v>
      </c>
      <c r="Z50" s="75">
        <f>IEX!Q50</f>
        <v>0</v>
      </c>
      <c r="AA50" s="117">
        <f>STOA!K50</f>
        <v>20.34</v>
      </c>
      <c r="AB50" s="117">
        <f>-STOA!Q50</f>
        <v>0</v>
      </c>
      <c r="AC50">
        <f t="shared" si="0"/>
        <v>2.4393152728406609</v>
      </c>
      <c r="AD50">
        <f t="shared" si="1"/>
        <v>274.75560209541629</v>
      </c>
      <c r="AE50">
        <f>'IDT-1'!E50</f>
        <v>0</v>
      </c>
      <c r="AF50" s="26"/>
      <c r="AG50">
        <f t="shared" si="2"/>
        <v>319.75560209541629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18.47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45</v>
      </c>
    </row>
    <row r="51" spans="1:46">
      <c r="A51" t="s">
        <v>93</v>
      </c>
      <c r="E51">
        <f>GT_NG!S51</f>
        <v>2.0646588813767668</v>
      </c>
      <c r="F51">
        <f>GT_Spot!S51</f>
        <v>0</v>
      </c>
      <c r="G51">
        <f>PPCL_NG!S51</f>
        <v>36.36</v>
      </c>
      <c r="H51">
        <f>PPCL_Spot!S51</f>
        <v>45.13</v>
      </c>
      <c r="I51">
        <f>Bawana_NG!S51</f>
        <v>31.000000000000004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74.499999999999986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21.89</v>
      </c>
      <c r="Z51" s="75">
        <f>IEX!Q51</f>
        <v>0</v>
      </c>
      <c r="AA51" s="117">
        <f>STOA!K51</f>
        <v>20.34</v>
      </c>
      <c r="AB51" s="117">
        <f>-STOA!Q51</f>
        <v>0</v>
      </c>
      <c r="AC51">
        <f t="shared" si="0"/>
        <v>2.0978729981561157</v>
      </c>
      <c r="AD51">
        <f t="shared" si="1"/>
        <v>236.29678588322068</v>
      </c>
      <c r="AE51">
        <f>'IDT-1'!E51</f>
        <v>0</v>
      </c>
      <c r="AF51" s="26"/>
      <c r="AG51">
        <f t="shared" si="2"/>
        <v>281.29678588322065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7.11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45</v>
      </c>
    </row>
    <row r="52" spans="1:46">
      <c r="A52" t="s">
        <v>94</v>
      </c>
      <c r="E52">
        <f>GT_NG!S52</f>
        <v>2.0646588813767668</v>
      </c>
      <c r="F52">
        <f>GT_Spot!S52</f>
        <v>0</v>
      </c>
      <c r="G52">
        <f>PPCL_NG!S52</f>
        <v>36.36</v>
      </c>
      <c r="H52">
        <f>PPCL_Spot!S52</f>
        <v>45.13</v>
      </c>
      <c r="I52">
        <f>Bawana_NG!S52</f>
        <v>31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74.499999999999986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51.14</v>
      </c>
      <c r="Z52" s="75">
        <f>IEX!Q52</f>
        <v>0</v>
      </c>
      <c r="AA52" s="117">
        <f>STOA!K52</f>
        <v>20.34</v>
      </c>
      <c r="AB52" s="117">
        <f>-STOA!Q52</f>
        <v>0</v>
      </c>
      <c r="AC52">
        <f t="shared" si="0"/>
        <v>2.5238809981561157</v>
      </c>
      <c r="AD52">
        <f t="shared" si="1"/>
        <v>284.28077788322059</v>
      </c>
      <c r="AE52">
        <f>'IDT-1'!E52</f>
        <v>0</v>
      </c>
      <c r="AF52" s="26"/>
      <c r="AG52">
        <f t="shared" si="2"/>
        <v>329.28077788322059</v>
      </c>
      <c r="AI52" s="75">
        <f>PXIL!K52</f>
        <v>0</v>
      </c>
      <c r="AJ52" s="75">
        <f>PXIL!Q52</f>
        <v>0</v>
      </c>
      <c r="AK52" s="75">
        <f>RTM_IEX!K52</f>
        <v>9.69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16.579999999999998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45</v>
      </c>
    </row>
    <row r="53" spans="1:46">
      <c r="A53" t="s">
        <v>95</v>
      </c>
      <c r="E53">
        <f>GT_NG!S53</f>
        <v>2.0646588813767668</v>
      </c>
      <c r="F53">
        <f>GT_Spot!S53</f>
        <v>0</v>
      </c>
      <c r="G53">
        <f>PPCL_NG!S53</f>
        <v>36.36</v>
      </c>
      <c r="H53">
        <f>PPCL_Spot!S53</f>
        <v>45.13</v>
      </c>
      <c r="I53">
        <f>Bawana_NG!S53</f>
        <v>31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74.499999999999986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51.14</v>
      </c>
      <c r="Z53" s="75">
        <f>IEX!Q53</f>
        <v>0</v>
      </c>
      <c r="AA53" s="117">
        <f>STOA!K53</f>
        <v>20.34</v>
      </c>
      <c r="AB53" s="117">
        <f>-STOA!Q53</f>
        <v>0</v>
      </c>
      <c r="AC53">
        <f t="shared" si="0"/>
        <v>2.5241449981561157</v>
      </c>
      <c r="AD53">
        <f t="shared" si="1"/>
        <v>284.31051388322066</v>
      </c>
      <c r="AE53">
        <f>'IDT-1'!E53</f>
        <v>0</v>
      </c>
      <c r="AF53" s="26"/>
      <c r="AG53">
        <f t="shared" si="2"/>
        <v>329.31051388322066</v>
      </c>
      <c r="AI53" s="75">
        <f>PXIL!K53</f>
        <v>0</v>
      </c>
      <c r="AJ53" s="75">
        <f>PXIL!Q53</f>
        <v>0</v>
      </c>
      <c r="AK53" s="75">
        <f>RTM_IEX!K53</f>
        <v>9.69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16.61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45</v>
      </c>
    </row>
    <row r="54" spans="1:46">
      <c r="A54" t="s">
        <v>96</v>
      </c>
      <c r="E54">
        <f>GT_NG!S54</f>
        <v>2.0646588813767668</v>
      </c>
      <c r="F54">
        <f>GT_Spot!S54</f>
        <v>0</v>
      </c>
      <c r="G54">
        <f>PPCL_NG!S54</f>
        <v>36.36</v>
      </c>
      <c r="H54">
        <f>PPCL_Spot!S54</f>
        <v>45.13</v>
      </c>
      <c r="I54">
        <f>Bawana_NG!S54</f>
        <v>31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74.359999999999971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50.94</v>
      </c>
      <c r="Z54" s="75">
        <f>IEX!Q54</f>
        <v>0</v>
      </c>
      <c r="AA54" s="117">
        <f>STOA!K54</f>
        <v>20.34</v>
      </c>
      <c r="AB54" s="117">
        <f>-STOA!Q54</f>
        <v>0</v>
      </c>
      <c r="AC54">
        <f t="shared" si="0"/>
        <v>2.6080089981561154</v>
      </c>
      <c r="AD54">
        <f t="shared" si="1"/>
        <v>293.75664988322063</v>
      </c>
      <c r="AE54">
        <f>'IDT-1'!E54</f>
        <v>0</v>
      </c>
      <c r="AF54" s="26"/>
      <c r="AG54">
        <f t="shared" si="2"/>
        <v>338.75664988322063</v>
      </c>
      <c r="AI54" s="75">
        <f>PXIL!K54</f>
        <v>0</v>
      </c>
      <c r="AJ54" s="75">
        <f>PXIL!Q54</f>
        <v>0</v>
      </c>
      <c r="AK54" s="75">
        <f>RTM_IEX!K54</f>
        <v>19.37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16.8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45</v>
      </c>
    </row>
    <row r="55" spans="1:46">
      <c r="A55" t="s">
        <v>97</v>
      </c>
      <c r="E55">
        <f>GT_NG!S55</f>
        <v>1.5536458333333332</v>
      </c>
      <c r="F55">
        <f>GT_Spot!S55</f>
        <v>0</v>
      </c>
      <c r="G55">
        <f>PPCL_NG!S55</f>
        <v>36.36</v>
      </c>
      <c r="H55">
        <f>PPCL_Spot!S55</f>
        <v>45.13</v>
      </c>
      <c r="I55">
        <f>Bawana_NG!S55</f>
        <v>31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74.359999999999971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22.08</v>
      </c>
      <c r="Z55" s="75">
        <f>IEX!Q55</f>
        <v>0</v>
      </c>
      <c r="AA55" s="117">
        <f>STOA!K55</f>
        <v>20.34</v>
      </c>
      <c r="AB55" s="117">
        <f>-STOA!Q55</f>
        <v>0</v>
      </c>
      <c r="AC55">
        <f t="shared" si="0"/>
        <v>2.2626880833333334</v>
      </c>
      <c r="AD55">
        <f t="shared" si="1"/>
        <v>254.86095774999995</v>
      </c>
      <c r="AE55">
        <f>'IDT-1'!E55</f>
        <v>0</v>
      </c>
      <c r="AF55" s="26"/>
      <c r="AG55">
        <f t="shared" si="2"/>
        <v>299.86095774999995</v>
      </c>
      <c r="AI55" s="75">
        <f>PXIL!K55</f>
        <v>0</v>
      </c>
      <c r="AJ55" s="75">
        <f>PXIL!Q55</f>
        <v>0</v>
      </c>
      <c r="AK55" s="75">
        <f>RTM_IEX!K55</f>
        <v>14.53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11.77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45</v>
      </c>
    </row>
    <row r="56" spans="1:46">
      <c r="A56" t="s">
        <v>98</v>
      </c>
      <c r="E56">
        <f>GT_NG!S56</f>
        <v>2.094917368256938</v>
      </c>
      <c r="F56">
        <f>GT_Spot!S56</f>
        <v>0</v>
      </c>
      <c r="G56">
        <f>PPCL_NG!S56</f>
        <v>36.36</v>
      </c>
      <c r="H56">
        <f>PPCL_Spot!S56</f>
        <v>45.13</v>
      </c>
      <c r="I56">
        <f>Bawana_NG!S56</f>
        <v>31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74.359999999999971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44.94</v>
      </c>
      <c r="Z56" s="75">
        <f>IEX!Q56</f>
        <v>0</v>
      </c>
      <c r="AA56" s="117">
        <f>STOA!K56</f>
        <v>20.34</v>
      </c>
      <c r="AB56" s="117">
        <f>-STOA!Q56</f>
        <v>0</v>
      </c>
      <c r="AC56">
        <f t="shared" si="0"/>
        <v>2.7364032728406609</v>
      </c>
      <c r="AD56">
        <f t="shared" si="1"/>
        <v>308.2185140954162</v>
      </c>
      <c r="AE56">
        <f>'IDT-1'!E56</f>
        <v>0</v>
      </c>
      <c r="AF56" s="26"/>
      <c r="AG56">
        <f t="shared" si="2"/>
        <v>353.2185140954162</v>
      </c>
      <c r="AI56" s="75">
        <f>PXIL!K56</f>
        <v>0</v>
      </c>
      <c r="AJ56" s="75">
        <f>PXIL!Q56</f>
        <v>0</v>
      </c>
      <c r="AK56" s="75">
        <f>RTM_IEX!K56</f>
        <v>33.9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22.83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45</v>
      </c>
    </row>
    <row r="57" spans="1:46">
      <c r="A57" t="s">
        <v>99</v>
      </c>
      <c r="E57">
        <f>GT_NG!S57</f>
        <v>2.094917368256938</v>
      </c>
      <c r="F57">
        <f>GT_Spot!S57</f>
        <v>0</v>
      </c>
      <c r="G57">
        <f>PPCL_NG!S57</f>
        <v>36.36</v>
      </c>
      <c r="H57">
        <f>PPCL_Spot!S57</f>
        <v>45.13</v>
      </c>
      <c r="I57">
        <f>Bawana_NG!S57</f>
        <v>31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74.189999999999984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37.090000000000003</v>
      </c>
      <c r="Z57" s="75">
        <f>IEX!Q57</f>
        <v>0</v>
      </c>
      <c r="AA57" s="117">
        <f>STOA!K57</f>
        <v>20.34</v>
      </c>
      <c r="AB57" s="117">
        <f>-STOA!Q57</f>
        <v>0</v>
      </c>
      <c r="AC57">
        <f t="shared" si="0"/>
        <v>2.7349952728406612</v>
      </c>
      <c r="AD57">
        <f t="shared" si="1"/>
        <v>308.05992209541625</v>
      </c>
      <c r="AE57">
        <f>'IDT-1'!E57</f>
        <v>0</v>
      </c>
      <c r="AF57" s="26"/>
      <c r="AG57">
        <f t="shared" si="2"/>
        <v>353.05992209541625</v>
      </c>
      <c r="AI57" s="75">
        <f>PXIL!K57</f>
        <v>0</v>
      </c>
      <c r="AJ57" s="75">
        <f>PXIL!Q57</f>
        <v>0</v>
      </c>
      <c r="AK57" s="75">
        <f>RTM_IEX!K57</f>
        <v>33.9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30.69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45</v>
      </c>
    </row>
    <row r="58" spans="1:46">
      <c r="A58" t="s">
        <v>100</v>
      </c>
      <c r="E58">
        <f>GT_NG!S58</f>
        <v>2.094917368256938</v>
      </c>
      <c r="F58">
        <f>GT_Spot!S58</f>
        <v>0</v>
      </c>
      <c r="G58">
        <f>PPCL_NG!S58</f>
        <v>36.36</v>
      </c>
      <c r="H58">
        <f>PPCL_Spot!S58</f>
        <v>45.13</v>
      </c>
      <c r="I58">
        <f>Bawana_NG!S58</f>
        <v>31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74.189999999999984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39.130000000000003</v>
      </c>
      <c r="Z58" s="75">
        <f>IEX!Q58</f>
        <v>0</v>
      </c>
      <c r="AA58" s="117">
        <f>STOA!K58</f>
        <v>20.34</v>
      </c>
      <c r="AB58" s="117">
        <f>-STOA!Q58</f>
        <v>0</v>
      </c>
      <c r="AC58">
        <f t="shared" si="0"/>
        <v>2.7348192728406611</v>
      </c>
      <c r="AD58">
        <f t="shared" si="1"/>
        <v>308.04009809541628</v>
      </c>
      <c r="AE58">
        <f>'IDT-1'!E58</f>
        <v>0</v>
      </c>
      <c r="AF58" s="26"/>
      <c r="AG58">
        <f t="shared" si="2"/>
        <v>353.04009809541628</v>
      </c>
      <c r="AI58" s="75">
        <f>PXIL!K58</f>
        <v>0</v>
      </c>
      <c r="AJ58" s="75">
        <f>PXIL!Q58</f>
        <v>0</v>
      </c>
      <c r="AK58" s="75">
        <f>RTM_IEX!K58</f>
        <v>33.9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28.63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45</v>
      </c>
    </row>
    <row r="59" spans="1:46">
      <c r="A59" t="s">
        <v>101</v>
      </c>
      <c r="E59">
        <f>GT_NG!S59</f>
        <v>2.094917368256938</v>
      </c>
      <c r="F59">
        <f>GT_Spot!S59</f>
        <v>0</v>
      </c>
      <c r="G59">
        <f>PPCL_NG!S59</f>
        <v>36.36</v>
      </c>
      <c r="H59">
        <f>PPCL_Spot!S59</f>
        <v>45.13</v>
      </c>
      <c r="I59">
        <f>Bawana_NG!S59</f>
        <v>31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73.97999999999999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54.04</v>
      </c>
      <c r="Z59" s="75">
        <f>IEX!Q59</f>
        <v>0</v>
      </c>
      <c r="AA59" s="117">
        <f>STOA!K59</f>
        <v>20.34</v>
      </c>
      <c r="AB59" s="117">
        <f>-STOA!Q59</f>
        <v>0</v>
      </c>
      <c r="AC59">
        <f t="shared" si="0"/>
        <v>2.7332352728406613</v>
      </c>
      <c r="AD59">
        <f t="shared" si="1"/>
        <v>307.86168209541626</v>
      </c>
      <c r="AE59">
        <f>'IDT-1'!E59</f>
        <v>0</v>
      </c>
      <c r="AF59" s="26"/>
      <c r="AG59">
        <f t="shared" si="2"/>
        <v>307.86168209541626</v>
      </c>
      <c r="AI59" s="75">
        <f>PXIL!K59</f>
        <v>0</v>
      </c>
      <c r="AJ59" s="75">
        <f>PXIL!Q59</f>
        <v>0</v>
      </c>
      <c r="AK59" s="75">
        <f>RTM_IEX!K59</f>
        <v>14.53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33.119999999999997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2.094917368256938</v>
      </c>
      <c r="F60">
        <f>GT_Spot!S60</f>
        <v>0</v>
      </c>
      <c r="G60">
        <f>PPCL_NG!S60</f>
        <v>36.36</v>
      </c>
      <c r="H60">
        <f>PPCL_Spot!S60</f>
        <v>45.13</v>
      </c>
      <c r="I60">
        <f>Bawana_NG!S60</f>
        <v>31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73.97999999999999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72.150000000000006</v>
      </c>
      <c r="Z60" s="75">
        <f>IEX!Q60</f>
        <v>0</v>
      </c>
      <c r="AA60" s="117">
        <f>STOA!K60</f>
        <v>20.34</v>
      </c>
      <c r="AB60" s="117">
        <f>-STOA!Q60</f>
        <v>0</v>
      </c>
      <c r="AC60">
        <f t="shared" si="0"/>
        <v>3.1160352728406608</v>
      </c>
      <c r="AD60">
        <f t="shared" si="1"/>
        <v>350.97888209541628</v>
      </c>
      <c r="AE60">
        <f>'IDT-1'!E60</f>
        <v>0</v>
      </c>
      <c r="AF60" s="26"/>
      <c r="AG60">
        <f t="shared" si="2"/>
        <v>350.97888209541628</v>
      </c>
      <c r="AI60" s="75">
        <f>PXIL!K60</f>
        <v>0</v>
      </c>
      <c r="AJ60" s="75">
        <f>PXIL!Q60</f>
        <v>0</v>
      </c>
      <c r="AK60" s="75">
        <f>RTM_IEX!K60</f>
        <v>29.05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43.99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2.094917368256938</v>
      </c>
      <c r="F61">
        <f>GT_Spot!S61</f>
        <v>0</v>
      </c>
      <c r="G61">
        <f>PPCL_NG!S61</f>
        <v>36.36</v>
      </c>
      <c r="H61">
        <f>PPCL_Spot!S61</f>
        <v>45.13</v>
      </c>
      <c r="I61">
        <f>Bawana_NG!S61</f>
        <v>31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74.159999999999982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82.13</v>
      </c>
      <c r="Z61" s="75">
        <f>IEX!Q61</f>
        <v>0</v>
      </c>
      <c r="AA61" s="117">
        <f>STOA!K61</f>
        <v>20.34</v>
      </c>
      <c r="AB61" s="117">
        <f>-STOA!Q61</f>
        <v>0</v>
      </c>
      <c r="AC61">
        <f t="shared" si="0"/>
        <v>3.0328752728406605</v>
      </c>
      <c r="AD61">
        <f t="shared" si="1"/>
        <v>341.6120420954162</v>
      </c>
      <c r="AE61">
        <f>'IDT-1'!E61</f>
        <v>0</v>
      </c>
      <c r="AF61" s="26"/>
      <c r="AG61">
        <f t="shared" si="2"/>
        <v>341.6120420954162</v>
      </c>
      <c r="AI61" s="75">
        <f>PXIL!K61</f>
        <v>0</v>
      </c>
      <c r="AJ61" s="75">
        <f>PXIL!Q61</f>
        <v>0</v>
      </c>
      <c r="AK61" s="75">
        <f>RTM_IEX!K61</f>
        <v>19.37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34.06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2.094917368256938</v>
      </c>
      <c r="F62">
        <f>GT_Spot!S62</f>
        <v>0</v>
      </c>
      <c r="G62">
        <f>PPCL_NG!S62</f>
        <v>36.36</v>
      </c>
      <c r="H62">
        <f>PPCL_Spot!S62</f>
        <v>45.13</v>
      </c>
      <c r="I62">
        <f>Bawana_NG!S62</f>
        <v>31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74.169999999999987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82.71</v>
      </c>
      <c r="Z62" s="75">
        <f>IEX!Q62</f>
        <v>0</v>
      </c>
      <c r="AA62" s="117">
        <f>STOA!K62</f>
        <v>20.34</v>
      </c>
      <c r="AB62" s="117">
        <f>-STOA!Q62</f>
        <v>0</v>
      </c>
      <c r="AC62">
        <f t="shared" si="0"/>
        <v>3.2028912728406609</v>
      </c>
      <c r="AD62">
        <f t="shared" si="1"/>
        <v>360.76202609541627</v>
      </c>
      <c r="AE62">
        <f>'IDT-1'!E62</f>
        <v>0</v>
      </c>
      <c r="AF62" s="26"/>
      <c r="AG62">
        <f t="shared" si="2"/>
        <v>360.76202609541627</v>
      </c>
      <c r="AI62" s="75">
        <f>PXIL!K62</f>
        <v>0</v>
      </c>
      <c r="AJ62" s="75">
        <f>PXIL!Q62</f>
        <v>0</v>
      </c>
      <c r="AK62" s="75">
        <f>RTM_IEX!K62</f>
        <v>38.74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33.42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2.0944662836407617</v>
      </c>
      <c r="F63">
        <f>GT_Spot!S63</f>
        <v>0</v>
      </c>
      <c r="G63">
        <f>PPCL_NG!S63</f>
        <v>36.36</v>
      </c>
      <c r="H63">
        <f>PPCL_Spot!S63</f>
        <v>45.13</v>
      </c>
      <c r="I63">
        <f>Bawana_NG!S63</f>
        <v>31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74.029999999999987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61.98</v>
      </c>
      <c r="Z63" s="75">
        <f>IEX!Q63</f>
        <v>0</v>
      </c>
      <c r="AA63" s="117">
        <f>STOA!K63</f>
        <v>20.34</v>
      </c>
      <c r="AB63" s="117">
        <f>-STOA!Q63</f>
        <v>0</v>
      </c>
      <c r="AC63">
        <f t="shared" si="0"/>
        <v>2.6904633032960383</v>
      </c>
      <c r="AD63">
        <f t="shared" si="1"/>
        <v>303.04400298034471</v>
      </c>
      <c r="AE63">
        <f>'IDT-1'!E63</f>
        <v>0</v>
      </c>
      <c r="AF63" s="26"/>
      <c r="AG63">
        <f t="shared" si="2"/>
        <v>303.04400298034471</v>
      </c>
      <c r="AI63" s="75">
        <f>PXIL!K63</f>
        <v>0</v>
      </c>
      <c r="AJ63" s="75">
        <f>PXIL!Q63</f>
        <v>0</v>
      </c>
      <c r="AK63" s="75">
        <f>RTM_IEX!K63</f>
        <v>9.69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25.11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2.0944662836407617</v>
      </c>
      <c r="F64">
        <f>GT_Spot!S64</f>
        <v>0</v>
      </c>
      <c r="G64">
        <f>PPCL_NG!S64</f>
        <v>36.36</v>
      </c>
      <c r="H64">
        <f>PPCL_Spot!S64</f>
        <v>45.13</v>
      </c>
      <c r="I64">
        <f>Bawana_NG!S64</f>
        <v>31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74.13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90.46</v>
      </c>
      <c r="Z64" s="75">
        <f>IEX!Q64</f>
        <v>0</v>
      </c>
      <c r="AA64" s="117">
        <f>STOA!K64</f>
        <v>20.34</v>
      </c>
      <c r="AB64" s="117">
        <f>-STOA!Q64</f>
        <v>0</v>
      </c>
      <c r="AC64">
        <f t="shared" si="0"/>
        <v>3.1175273032960389</v>
      </c>
      <c r="AD64">
        <f t="shared" si="1"/>
        <v>351.14693898034471</v>
      </c>
      <c r="AE64">
        <f>'IDT-1'!E64</f>
        <v>0</v>
      </c>
      <c r="AF64" s="26"/>
      <c r="AG64">
        <f t="shared" si="2"/>
        <v>351.14693898034471</v>
      </c>
      <c r="AI64" s="75">
        <f>PXIL!K64</f>
        <v>0</v>
      </c>
      <c r="AJ64" s="75">
        <f>PXIL!Q64</f>
        <v>0</v>
      </c>
      <c r="AK64" s="75">
        <f>RTM_IEX!K64</f>
        <v>19.37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35.380000000000003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1.6009615384615383</v>
      </c>
      <c r="F65">
        <f>GT_Spot!S65</f>
        <v>0</v>
      </c>
      <c r="G65">
        <f>PPCL_NG!S65</f>
        <v>36.36</v>
      </c>
      <c r="H65">
        <f>PPCL_Spot!S65</f>
        <v>44.872991532768843</v>
      </c>
      <c r="I65">
        <f>Bawana_NG!S65</f>
        <v>31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74.219999999999985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84.06</v>
      </c>
      <c r="Z65" s="75">
        <f>IEX!Q65</f>
        <v>0</v>
      </c>
      <c r="AA65" s="117">
        <f>STOA!K65</f>
        <v>20.34</v>
      </c>
      <c r="AB65" s="117">
        <f>-STOA!Q65</f>
        <v>0</v>
      </c>
      <c r="AC65">
        <f t="shared" si="0"/>
        <v>3.0262667870268274</v>
      </c>
      <c r="AD65">
        <f t="shared" si="1"/>
        <v>340.8676862842035</v>
      </c>
      <c r="AE65">
        <f>'IDT-1'!E65</f>
        <v>0</v>
      </c>
      <c r="AF65" s="26"/>
      <c r="AG65">
        <f t="shared" si="2"/>
        <v>340.8676862842035</v>
      </c>
      <c r="AI65" s="75">
        <f>PXIL!K65</f>
        <v>0</v>
      </c>
      <c r="AJ65" s="75">
        <f>PXIL!Q65</f>
        <v>0</v>
      </c>
      <c r="AK65" s="75">
        <f>RTM_IEX!K65</f>
        <v>19.37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32.07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1.6009615384615383</v>
      </c>
      <c r="F66">
        <f>GT_Spot!S66</f>
        <v>0</v>
      </c>
      <c r="G66">
        <f>PPCL_NG!S66</f>
        <v>36.36</v>
      </c>
      <c r="H66">
        <f>PPCL_Spot!S66</f>
        <v>45.13</v>
      </c>
      <c r="I66">
        <f>Bawana_NG!S66</f>
        <v>31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74.329999999999984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84.84</v>
      </c>
      <c r="Z66" s="75">
        <f>IEX!Q66</f>
        <v>0</v>
      </c>
      <c r="AA66" s="117">
        <f>STOA!K66</f>
        <v>20.34</v>
      </c>
      <c r="AB66" s="117">
        <f>-STOA!Q66</f>
        <v>0</v>
      </c>
      <c r="AC66">
        <f t="shared" si="0"/>
        <v>3.0295844615384611</v>
      </c>
      <c r="AD66">
        <f t="shared" si="1"/>
        <v>341.24137707692307</v>
      </c>
      <c r="AE66">
        <f>'IDT-1'!E66</f>
        <v>0</v>
      </c>
      <c r="AF66" s="26"/>
      <c r="AG66">
        <f t="shared" si="2"/>
        <v>341.24137707692307</v>
      </c>
      <c r="AI66" s="75">
        <f>PXIL!K66</f>
        <v>0</v>
      </c>
      <c r="AJ66" s="75">
        <f>PXIL!Q66</f>
        <v>0</v>
      </c>
      <c r="AK66" s="75">
        <f>RTM_IEX!K66</f>
        <v>19.37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31.3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1.6009615384615383</v>
      </c>
      <c r="F67">
        <f>GT_Spot!S67</f>
        <v>0</v>
      </c>
      <c r="G67">
        <f>PPCL_NG!S67</f>
        <v>36.36</v>
      </c>
      <c r="H67">
        <f>PPCL_Spot!S67</f>
        <v>44.872991532768843</v>
      </c>
      <c r="I67">
        <f>Bawana_NG!S67</f>
        <v>31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74.419999999999987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71.67</v>
      </c>
      <c r="Z67" s="75">
        <f>IEX!Q67</f>
        <v>0</v>
      </c>
      <c r="AA67" s="117">
        <f>STOA!K67</f>
        <v>20.34</v>
      </c>
      <c r="AB67" s="117">
        <f>-STOA!Q67</f>
        <v>0</v>
      </c>
      <c r="AC67">
        <f t="shared" si="0"/>
        <v>2.687730787026827</v>
      </c>
      <c r="AD67">
        <f t="shared" si="1"/>
        <v>302.73622228420351</v>
      </c>
      <c r="AE67">
        <f>'IDT-1'!E67</f>
        <v>0</v>
      </c>
      <c r="AF67" s="26"/>
      <c r="AG67">
        <f t="shared" si="2"/>
        <v>302.73622228420351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25.16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1.6009615384615383</v>
      </c>
      <c r="F68">
        <f>GT_Spot!S68</f>
        <v>0</v>
      </c>
      <c r="G68">
        <f>PPCL_NG!S68</f>
        <v>36.36</v>
      </c>
      <c r="H68">
        <f>PPCL_Spot!S68</f>
        <v>44.872991532768843</v>
      </c>
      <c r="I68">
        <f>Bawana_NG!S68</f>
        <v>31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74.47999999999999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92.01</v>
      </c>
      <c r="Z68" s="75">
        <f>IEX!Q68</f>
        <v>0</v>
      </c>
      <c r="AA68" s="117">
        <f>STOA!K68</f>
        <v>20.34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2.9220747870268271</v>
      </c>
      <c r="AD68">
        <f t="shared" ref="AD68:AD98" si="4">SUM(B68:AB68,AI68:AR68)-AC68</f>
        <v>329.13187828420354</v>
      </c>
      <c r="AE68">
        <f>'IDT-1'!E68</f>
        <v>0</v>
      </c>
      <c r="AF68" s="26"/>
      <c r="AG68">
        <f t="shared" ref="AG68:AG98" si="5">SUM(AD68:AF68)+AT68</f>
        <v>329.13187828420354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31.39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2.0944662836407617</v>
      </c>
      <c r="F69">
        <f>GT_Spot!S69</f>
        <v>0</v>
      </c>
      <c r="G69">
        <f>PPCL_NG!S69</f>
        <v>36.36</v>
      </c>
      <c r="H69">
        <f>PPCL_Spot!S69</f>
        <v>45.13</v>
      </c>
      <c r="I69">
        <f>Bawana_NG!S69</f>
        <v>31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74.47999999999999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94.43</v>
      </c>
      <c r="Z69" s="75">
        <f>IEX!Q69</f>
        <v>0</v>
      </c>
      <c r="AA69" s="117">
        <f>STOA!K69</f>
        <v>20.34</v>
      </c>
      <c r="AB69" s="117">
        <f>-STOA!Q69</f>
        <v>0</v>
      </c>
      <c r="AC69">
        <f t="shared" si="3"/>
        <v>2.9287673032960386</v>
      </c>
      <c r="AD69">
        <f t="shared" si="4"/>
        <v>329.88569898034473</v>
      </c>
      <c r="AE69">
        <f>'IDT-1'!E69</f>
        <v>0</v>
      </c>
      <c r="AF69" s="26"/>
      <c r="AG69">
        <f t="shared" si="5"/>
        <v>329.88569898034473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28.98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2.0944662836407617</v>
      </c>
      <c r="F70">
        <f>GT_Spot!S70</f>
        <v>0</v>
      </c>
      <c r="G70">
        <f>PPCL_NG!S70</f>
        <v>36.36</v>
      </c>
      <c r="H70">
        <f>PPCL_Spot!S70</f>
        <v>45.13</v>
      </c>
      <c r="I70">
        <f>Bawana_NG!S70</f>
        <v>31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74.59999999999998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97.53</v>
      </c>
      <c r="Z70" s="75">
        <f>IEX!Q70</f>
        <v>0</v>
      </c>
      <c r="AA70" s="117">
        <f>STOA!K70</f>
        <v>20.34</v>
      </c>
      <c r="AB70" s="117">
        <f>-STOA!Q70</f>
        <v>0</v>
      </c>
      <c r="AC70">
        <f t="shared" si="3"/>
        <v>2.9304393032960383</v>
      </c>
      <c r="AD70">
        <f t="shared" si="4"/>
        <v>330.07402698034463</v>
      </c>
      <c r="AE70">
        <f>'IDT-1'!E70</f>
        <v>0</v>
      </c>
      <c r="AF70" s="26"/>
      <c r="AG70">
        <f t="shared" si="5"/>
        <v>330.07402698034463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25.95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2.0944662836407617</v>
      </c>
      <c r="F71">
        <f>GT_Spot!S71</f>
        <v>0</v>
      </c>
      <c r="G71">
        <f>PPCL_NG!S71</f>
        <v>36.36</v>
      </c>
      <c r="H71">
        <f>PPCL_Spot!S71</f>
        <v>45.13</v>
      </c>
      <c r="I71">
        <f>Bawana_NG!S71</f>
        <v>31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74.889999999999986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37.97</v>
      </c>
      <c r="Z71" s="75">
        <f>IEX!Q71</f>
        <v>0</v>
      </c>
      <c r="AA71" s="117">
        <f>STOA!K71</f>
        <v>20.34</v>
      </c>
      <c r="AB71" s="117">
        <f>-STOA!Q71</f>
        <v>0</v>
      </c>
      <c r="AC71">
        <f t="shared" si="3"/>
        <v>2.3575593032960387</v>
      </c>
      <c r="AD71">
        <f t="shared" si="4"/>
        <v>265.54690698034472</v>
      </c>
      <c r="AE71">
        <f>'IDT-1'!E71</f>
        <v>0</v>
      </c>
      <c r="AF71" s="26"/>
      <c r="AG71">
        <f t="shared" si="5"/>
        <v>265.54690698034472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20.12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2.0944662836407617</v>
      </c>
      <c r="F72">
        <f>GT_Spot!S72</f>
        <v>0</v>
      </c>
      <c r="G72">
        <f>PPCL_NG!S72</f>
        <v>36.36</v>
      </c>
      <c r="H72">
        <f>PPCL_Spot!S72</f>
        <v>45.13</v>
      </c>
      <c r="I72">
        <f>Bawana_NG!S72</f>
        <v>31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74.889999999999986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53.95</v>
      </c>
      <c r="Z72" s="75">
        <f>IEX!Q72</f>
        <v>0</v>
      </c>
      <c r="AA72" s="117">
        <f>STOA!K72</f>
        <v>20.34</v>
      </c>
      <c r="AB72" s="117">
        <f>-STOA!Q72</f>
        <v>0</v>
      </c>
      <c r="AC72">
        <f t="shared" si="3"/>
        <v>2.6771753032960386</v>
      </c>
      <c r="AD72">
        <f t="shared" si="4"/>
        <v>301.54729098034466</v>
      </c>
      <c r="AE72">
        <f>'IDT-1'!E72</f>
        <v>0</v>
      </c>
      <c r="AF72" s="26"/>
      <c r="AG72">
        <f t="shared" si="5"/>
        <v>301.54729098034466</v>
      </c>
      <c r="AI72" s="75">
        <f>PXIL!K72</f>
        <v>0</v>
      </c>
      <c r="AJ72" s="75">
        <f>PXIL!Q72</f>
        <v>0</v>
      </c>
      <c r="AK72" s="75">
        <f>RTM_IEX!K72</f>
        <v>9.69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30.77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2.0944662836407617</v>
      </c>
      <c r="F73">
        <f>GT_Spot!S73</f>
        <v>0</v>
      </c>
      <c r="G73">
        <f>PPCL_NG!S73</f>
        <v>36.36</v>
      </c>
      <c r="H73">
        <f>PPCL_Spot!S73</f>
        <v>45.13</v>
      </c>
      <c r="I73">
        <f>Bawana_NG!S73</f>
        <v>31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75.149999999999991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55.88</v>
      </c>
      <c r="Z73" s="75">
        <f>IEX!Q73</f>
        <v>0</v>
      </c>
      <c r="AA73" s="117">
        <f>STOA!K73</f>
        <v>20.34</v>
      </c>
      <c r="AB73" s="117">
        <f>-STOA!Q73</f>
        <v>0</v>
      </c>
      <c r="AC73">
        <f t="shared" si="3"/>
        <v>2.5937513032960386</v>
      </c>
      <c r="AD73">
        <f t="shared" si="4"/>
        <v>292.15071498034473</v>
      </c>
      <c r="AE73">
        <f>'IDT-1'!E73</f>
        <v>0</v>
      </c>
      <c r="AF73" s="26"/>
      <c r="AG73">
        <f t="shared" si="5"/>
        <v>292.15071498034473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28.79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2.0944662836407617</v>
      </c>
      <c r="F74">
        <f>GT_Spot!S74</f>
        <v>0</v>
      </c>
      <c r="G74">
        <f>PPCL_NG!S74</f>
        <v>36.36</v>
      </c>
      <c r="H74">
        <f>PPCL_Spot!S74</f>
        <v>45.13</v>
      </c>
      <c r="I74">
        <f>Bawana_NG!S74</f>
        <v>31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75.149999999999991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54.04</v>
      </c>
      <c r="Z74" s="75">
        <f>IEX!Q74</f>
        <v>0</v>
      </c>
      <c r="AA74" s="117">
        <f>STOA!K74</f>
        <v>20.34</v>
      </c>
      <c r="AB74" s="117">
        <f>-STOA!Q74</f>
        <v>0</v>
      </c>
      <c r="AC74">
        <f t="shared" si="3"/>
        <v>2.5304793032960387</v>
      </c>
      <c r="AD74">
        <f t="shared" si="4"/>
        <v>285.02398698034472</v>
      </c>
      <c r="AE74">
        <f>'IDT-1'!E74</f>
        <v>0</v>
      </c>
      <c r="AF74" s="26"/>
      <c r="AG74">
        <f t="shared" si="5"/>
        <v>285.02398698034472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23.44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1.6153846153846154</v>
      </c>
      <c r="F75">
        <f>GT_Spot!S75</f>
        <v>0</v>
      </c>
      <c r="G75">
        <f>PPCL_NG!S75</f>
        <v>36.36</v>
      </c>
      <c r="H75">
        <f>PPCL_Spot!S75</f>
        <v>44.29</v>
      </c>
      <c r="I75">
        <f>Bawana_NG!S75</f>
        <v>31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74.16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19.18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1.9135193846153848</v>
      </c>
      <c r="AD75">
        <f t="shared" si="4"/>
        <v>215.53186523076923</v>
      </c>
      <c r="AE75">
        <f>'IDT-1'!E75</f>
        <v>0</v>
      </c>
      <c r="AF75" s="26"/>
      <c r="AG75">
        <f t="shared" si="5"/>
        <v>215.53186523076923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9.8699999999999992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1.5643962848297217</v>
      </c>
      <c r="F76">
        <f>GT_Spot!S76</f>
        <v>0</v>
      </c>
      <c r="G76">
        <f>PPCL_NG!S76</f>
        <v>36.36</v>
      </c>
      <c r="H76">
        <f>PPCL_Spot!S76</f>
        <v>44.29</v>
      </c>
      <c r="I76">
        <f>Bawana_NG!S76</f>
        <v>31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74.06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40.58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2.2524866873065013</v>
      </c>
      <c r="AD76">
        <f t="shared" si="4"/>
        <v>253.7119095975232</v>
      </c>
      <c r="AE76">
        <f>'IDT-1'!E76</f>
        <v>0</v>
      </c>
      <c r="AF76" s="26"/>
      <c r="AG76">
        <f t="shared" si="5"/>
        <v>253.7119095975232</v>
      </c>
      <c r="AI76" s="75">
        <f>PXIL!K76</f>
        <v>0</v>
      </c>
      <c r="AJ76" s="75">
        <f>PXIL!Q76</f>
        <v>0</v>
      </c>
      <c r="AK76" s="75">
        <f>RTM_IEX!K76</f>
        <v>9.68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17.46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2.1143748051138136</v>
      </c>
      <c r="F77">
        <f>GT_Spot!S77</f>
        <v>0</v>
      </c>
      <c r="G77">
        <f>PPCL_NG!S77</f>
        <v>36.36</v>
      </c>
      <c r="H77">
        <f>PPCL_Spot!S77</f>
        <v>45.13</v>
      </c>
      <c r="I77">
        <f>Bawana_NG!S77</f>
        <v>31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74.16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29.73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2.1805024982850014</v>
      </c>
      <c r="AD77">
        <f t="shared" si="4"/>
        <v>245.6038723068288</v>
      </c>
      <c r="AE77">
        <f>'IDT-1'!E77</f>
        <v>0</v>
      </c>
      <c r="AF77" s="26"/>
      <c r="AG77">
        <f t="shared" si="5"/>
        <v>245.6038723068288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28.32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2.1143748051138136</v>
      </c>
      <c r="F78">
        <f>GT_Spot!S78</f>
        <v>0</v>
      </c>
      <c r="G78">
        <f>PPCL_NG!S78</f>
        <v>36.36</v>
      </c>
      <c r="H78">
        <f>PPCL_Spot!S78</f>
        <v>45.13</v>
      </c>
      <c r="I78">
        <f>Bawana_NG!S78</f>
        <v>31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74.16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33.61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2.1805904982850013</v>
      </c>
      <c r="AD78">
        <f t="shared" si="4"/>
        <v>245.61378430682879</v>
      </c>
      <c r="AE78">
        <f>'IDT-1'!E78</f>
        <v>0</v>
      </c>
      <c r="AF78" s="26"/>
      <c r="AG78">
        <f t="shared" si="5"/>
        <v>245.61378430682879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24.45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2.1143748051138136</v>
      </c>
      <c r="F79">
        <f>GT_Spot!S79</f>
        <v>0</v>
      </c>
      <c r="G79">
        <f>PPCL_NG!S79</f>
        <v>36.36</v>
      </c>
      <c r="H79">
        <f>PPCL_Spot!S79</f>
        <v>45.13</v>
      </c>
      <c r="I79">
        <f>Bawana_NG!S79</f>
        <v>30.798851688912084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73.98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1.6663083931474281</v>
      </c>
      <c r="AD79">
        <f t="shared" si="4"/>
        <v>187.68691810087847</v>
      </c>
      <c r="AE79">
        <f>'IDT-1'!E79</f>
        <v>0</v>
      </c>
      <c r="AF79" s="26"/>
      <c r="AG79">
        <f t="shared" si="5"/>
        <v>187.68691810087847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2.1143748051138136</v>
      </c>
      <c r="F80">
        <f>GT_Spot!S80</f>
        <v>0</v>
      </c>
      <c r="G80">
        <f>PPCL_NG!S80</f>
        <v>36.36</v>
      </c>
      <c r="H80">
        <f>PPCL_Spot!S80</f>
        <v>45.13</v>
      </c>
      <c r="I80">
        <f>Bawana_NG!S80</f>
        <v>30.999999999999993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73.89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1.6672864982850015</v>
      </c>
      <c r="AD80">
        <f t="shared" si="4"/>
        <v>187.79708830682881</v>
      </c>
      <c r="AE80">
        <f>'IDT-1'!E80</f>
        <v>0</v>
      </c>
      <c r="AF80" s="26"/>
      <c r="AG80">
        <f t="shared" si="5"/>
        <v>187.79708830682881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2.1143748051138136</v>
      </c>
      <c r="F81">
        <f>GT_Spot!S81</f>
        <v>0</v>
      </c>
      <c r="G81">
        <f>PPCL_NG!S81</f>
        <v>36.36</v>
      </c>
      <c r="H81">
        <f>PPCL_Spot!S81</f>
        <v>45.13</v>
      </c>
      <c r="I81">
        <f>Bawana_NG!S81</f>
        <v>30.999999999999993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73.849999999999994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12.11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1.9198464982850016</v>
      </c>
      <c r="AD81">
        <f t="shared" si="4"/>
        <v>216.24452830682878</v>
      </c>
      <c r="AE81">
        <f>'IDT-1'!E81</f>
        <v>0</v>
      </c>
      <c r="AF81" s="26"/>
      <c r="AG81">
        <f t="shared" si="5"/>
        <v>216.24452830682878</v>
      </c>
      <c r="AI81" s="75">
        <f>PXIL!K81</f>
        <v>0</v>
      </c>
      <c r="AJ81" s="75">
        <f>PXIL!Q81</f>
        <v>0</v>
      </c>
      <c r="AK81" s="75">
        <f>RTM_IEX!K81</f>
        <v>12.09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4.54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2.1143748051138136</v>
      </c>
      <c r="F82">
        <f>GT_Spot!S82</f>
        <v>0</v>
      </c>
      <c r="G82">
        <f>PPCL_NG!S82</f>
        <v>36.36</v>
      </c>
      <c r="H82">
        <f>PPCL_Spot!S82</f>
        <v>45.13</v>
      </c>
      <c r="I82">
        <f>Bawana_NG!S82</f>
        <v>30.999999999999993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73.67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1.8080864982850018</v>
      </c>
      <c r="AD82">
        <f t="shared" si="4"/>
        <v>203.65628830682883</v>
      </c>
      <c r="AE82">
        <f>'IDT-1'!E82</f>
        <v>0</v>
      </c>
      <c r="AF82" s="26"/>
      <c r="AG82">
        <f t="shared" si="5"/>
        <v>203.65628830682883</v>
      </c>
      <c r="AI82" s="75">
        <f>PXIL!K82</f>
        <v>0</v>
      </c>
      <c r="AJ82" s="75">
        <f>PXIL!Q82</f>
        <v>0</v>
      </c>
      <c r="AK82" s="75">
        <f>RTM_IEX!K82</f>
        <v>16.22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2.1143748051138136</v>
      </c>
      <c r="F83">
        <f>GT_Spot!S83</f>
        <v>0</v>
      </c>
      <c r="G83">
        <f>PPCL_NG!S83</f>
        <v>36.36</v>
      </c>
      <c r="H83">
        <f>PPCL_Spot!S83</f>
        <v>45.13</v>
      </c>
      <c r="I83">
        <f>Bawana_NG!S83</f>
        <v>31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73.59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20.6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2.0288784982850014</v>
      </c>
      <c r="AD83">
        <f t="shared" si="4"/>
        <v>228.52549630682884</v>
      </c>
      <c r="AE83">
        <f>'IDT-1'!E83</f>
        <v>0</v>
      </c>
      <c r="AF83" s="26"/>
      <c r="AG83">
        <f t="shared" si="5"/>
        <v>153.52549630682884</v>
      </c>
      <c r="AI83" s="75">
        <f>PXIL!K83</f>
        <v>0</v>
      </c>
      <c r="AJ83" s="75">
        <f>PXIL!Q83</f>
        <v>0</v>
      </c>
      <c r="AK83" s="75">
        <f>RTM_IEX!K83</f>
        <v>6.36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14.43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-75</v>
      </c>
    </row>
    <row r="84" spans="1:46">
      <c r="A84" t="s">
        <v>126</v>
      </c>
      <c r="E84">
        <f>GT_NG!S84</f>
        <v>1.6663747810858145</v>
      </c>
      <c r="F84">
        <f>GT_Spot!S84</f>
        <v>0</v>
      </c>
      <c r="G84">
        <f>PPCL_NG!S84</f>
        <v>36.36</v>
      </c>
      <c r="H84">
        <f>PPCL_Spot!S84</f>
        <v>44.29</v>
      </c>
      <c r="I84">
        <f>Bawana_NG!S84</f>
        <v>31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73.59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43.6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2.3256320980735552</v>
      </c>
      <c r="AD84">
        <f t="shared" si="4"/>
        <v>261.95074268301221</v>
      </c>
      <c r="AE84">
        <f>'IDT-1'!E84</f>
        <v>0</v>
      </c>
      <c r="AF84" s="26"/>
      <c r="AG84">
        <f t="shared" si="5"/>
        <v>186.95074268301221</v>
      </c>
      <c r="AI84" s="75">
        <f>PXIL!K84</f>
        <v>0</v>
      </c>
      <c r="AJ84" s="75">
        <f>PXIL!Q84</f>
        <v>0</v>
      </c>
      <c r="AK84" s="75">
        <f>RTM_IEX!K84</f>
        <v>6.37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26.43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-75</v>
      </c>
    </row>
    <row r="85" spans="1:46">
      <c r="A85" t="s">
        <v>127</v>
      </c>
      <c r="E85">
        <f>GT_NG!S85</f>
        <v>1.6663747810858145</v>
      </c>
      <c r="F85">
        <f>GT_Spot!S85</f>
        <v>0</v>
      </c>
      <c r="G85">
        <f>PPCL_NG!S85</f>
        <v>36</v>
      </c>
      <c r="H85">
        <f>PPCL_Spot!S85</f>
        <v>44.29</v>
      </c>
      <c r="I85">
        <f>Bawana_NG!S85</f>
        <v>30.999999999999993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73.59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48.48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2.4740880980735551</v>
      </c>
      <c r="AD85">
        <f t="shared" si="4"/>
        <v>278.67228668301226</v>
      </c>
      <c r="AE85">
        <f>'IDT-1'!E85</f>
        <v>0</v>
      </c>
      <c r="AF85" s="26"/>
      <c r="AG85">
        <f t="shared" si="5"/>
        <v>203.67228668301226</v>
      </c>
      <c r="AI85" s="75">
        <f>PXIL!K85</f>
        <v>0</v>
      </c>
      <c r="AJ85" s="75">
        <f>PXIL!Q85</f>
        <v>0</v>
      </c>
      <c r="AK85" s="75">
        <f>RTM_IEX!K85</f>
        <v>26.55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18.600000000000001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-75</v>
      </c>
    </row>
    <row r="86" spans="1:46">
      <c r="A86" t="s">
        <v>128</v>
      </c>
      <c r="E86">
        <f>GT_NG!S86</f>
        <v>1.6663747810858145</v>
      </c>
      <c r="F86">
        <f>GT_Spot!S86</f>
        <v>0</v>
      </c>
      <c r="G86">
        <f>PPCL_NG!S86</f>
        <v>36.36</v>
      </c>
      <c r="H86">
        <f>PPCL_Spot!S86</f>
        <v>44.29</v>
      </c>
      <c r="I86">
        <f>Bawana_NG!S86</f>
        <v>31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73.59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44.14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2.2855040980735555</v>
      </c>
      <c r="AD86">
        <f t="shared" si="4"/>
        <v>257.4308706830123</v>
      </c>
      <c r="AE86">
        <f>'IDT-1'!E86</f>
        <v>0</v>
      </c>
      <c r="AF86" s="26"/>
      <c r="AG86">
        <f t="shared" si="5"/>
        <v>182.4308706830123</v>
      </c>
      <c r="AI86" s="75">
        <f>PXIL!K86</f>
        <v>0</v>
      </c>
      <c r="AJ86" s="75">
        <f>PXIL!Q86</f>
        <v>0</v>
      </c>
      <c r="AK86" s="75">
        <f>RTM_IEX!K86</f>
        <v>9.19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18.510000000000002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-75</v>
      </c>
    </row>
    <row r="87" spans="1:46">
      <c r="A87" t="s">
        <v>129</v>
      </c>
      <c r="E87">
        <f>GT_NG!S87</f>
        <v>1.6663747810858145</v>
      </c>
      <c r="F87">
        <f>GT_Spot!S87</f>
        <v>0</v>
      </c>
      <c r="G87">
        <f>PPCL_NG!S87</f>
        <v>36.36</v>
      </c>
      <c r="H87">
        <f>PPCL_Spot!S87</f>
        <v>44.29</v>
      </c>
      <c r="I87">
        <f>Bawana_NG!S87</f>
        <v>30.999999999999993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73.820000000000007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15.46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1.8578240980735554</v>
      </c>
      <c r="AD87">
        <f t="shared" si="4"/>
        <v>209.25855068301226</v>
      </c>
      <c r="AE87">
        <f>'IDT-1'!E87</f>
        <v>0</v>
      </c>
      <c r="AF87" s="26"/>
      <c r="AG87">
        <f t="shared" si="5"/>
        <v>134.25855068301226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7.55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-75</v>
      </c>
    </row>
    <row r="88" spans="1:46">
      <c r="A88" t="s">
        <v>130</v>
      </c>
      <c r="E88">
        <f>GT_NG!S88</f>
        <v>2.1123569122395072</v>
      </c>
      <c r="F88">
        <f>GT_Spot!S88</f>
        <v>0</v>
      </c>
      <c r="G88">
        <f>PPCL_NG!S88</f>
        <v>36.36</v>
      </c>
      <c r="H88">
        <f>PPCL_Spot!S88</f>
        <v>45.446970201986538</v>
      </c>
      <c r="I88">
        <f>Bawana_NG!S88</f>
        <v>30.999999999999993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73.820000000000007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30.37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2.1876740786051894</v>
      </c>
      <c r="AD88">
        <f t="shared" si="4"/>
        <v>246.41165303562087</v>
      </c>
      <c r="AE88">
        <f>'IDT-1'!E88</f>
        <v>0</v>
      </c>
      <c r="AF88" s="26"/>
      <c r="AG88">
        <f t="shared" si="5"/>
        <v>171.41165303562087</v>
      </c>
      <c r="AI88" s="75">
        <f>PXIL!K88</f>
        <v>0</v>
      </c>
      <c r="AJ88" s="75">
        <f>PXIL!Q88</f>
        <v>0</v>
      </c>
      <c r="AK88" s="75">
        <f>RTM_IEX!K88</f>
        <v>13.88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14.64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-75</v>
      </c>
    </row>
    <row r="89" spans="1:46">
      <c r="A89" t="s">
        <v>131</v>
      </c>
      <c r="E89">
        <f>GT_NG!S89</f>
        <v>2.1123569122395072</v>
      </c>
      <c r="F89">
        <f>GT_Spot!S89</f>
        <v>0</v>
      </c>
      <c r="G89">
        <f>PPCL_NG!S89</f>
        <v>36.36</v>
      </c>
      <c r="H89">
        <f>PPCL_Spot!S89</f>
        <v>45.446970201986538</v>
      </c>
      <c r="I89">
        <f>Bawana_NG!S89</f>
        <v>30.999999999999993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73.820000000000007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31.62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2.1137540786051896</v>
      </c>
      <c r="AD89">
        <f t="shared" si="4"/>
        <v>238.08557303562088</v>
      </c>
      <c r="AE89">
        <f>'IDT-1'!E89</f>
        <v>0</v>
      </c>
      <c r="AF89" s="26"/>
      <c r="AG89">
        <f t="shared" si="5"/>
        <v>163.08557303562088</v>
      </c>
      <c r="AI89" s="75">
        <f>PXIL!K89</f>
        <v>0</v>
      </c>
      <c r="AJ89" s="75">
        <f>PXIL!Q89</f>
        <v>0</v>
      </c>
      <c r="AK89" s="75">
        <f>RTM_IEX!K89</f>
        <v>12.82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6.05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-75</v>
      </c>
    </row>
    <row r="90" spans="1:46">
      <c r="A90" t="s">
        <v>132</v>
      </c>
      <c r="E90">
        <f>GT_NG!S90</f>
        <v>2.1123569122395072</v>
      </c>
      <c r="F90">
        <f>GT_Spot!S90</f>
        <v>0</v>
      </c>
      <c r="G90">
        <f>PPCL_NG!S90</f>
        <v>36.36</v>
      </c>
      <c r="H90">
        <f>PPCL_Spot!S90</f>
        <v>45.446970201986538</v>
      </c>
      <c r="I90">
        <f>Bawana_NG!S90</f>
        <v>30.999999999999993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73.820000000000007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30.96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2.2139860786051897</v>
      </c>
      <c r="AD90">
        <f t="shared" si="4"/>
        <v>249.37534103562089</v>
      </c>
      <c r="AE90">
        <f>'IDT-1'!E90</f>
        <v>0</v>
      </c>
      <c r="AF90" s="26"/>
      <c r="AG90">
        <f t="shared" si="5"/>
        <v>174.37534103562089</v>
      </c>
      <c r="AI90" s="75">
        <f>PXIL!K90</f>
        <v>0</v>
      </c>
      <c r="AJ90" s="75">
        <f>PXIL!Q90</f>
        <v>0</v>
      </c>
      <c r="AK90" s="75">
        <f>RTM_IEX!K90</f>
        <v>24.81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6.11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-75</v>
      </c>
    </row>
    <row r="91" spans="1:46">
      <c r="A91" t="s">
        <v>133</v>
      </c>
      <c r="E91">
        <f>GT_NG!S91</f>
        <v>2.1123569122395072</v>
      </c>
      <c r="F91">
        <f>GT_Spot!S91</f>
        <v>0</v>
      </c>
      <c r="G91">
        <f>PPCL_NG!S91</f>
        <v>36</v>
      </c>
      <c r="H91">
        <f>PPCL_Spot!S91</f>
        <v>45.446970201986538</v>
      </c>
      <c r="I91">
        <f>Bawana_NG!S91</f>
        <v>30.398868331906339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74.749999999999986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5.08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1.7920161199259652</v>
      </c>
      <c r="AD91">
        <f t="shared" si="4"/>
        <v>201.84617932620645</v>
      </c>
      <c r="AE91">
        <f>'IDT-1'!E91</f>
        <v>0</v>
      </c>
      <c r="AF91" s="26"/>
      <c r="AG91">
        <f t="shared" si="5"/>
        <v>126.84617932620645</v>
      </c>
      <c r="AI91" s="75">
        <f>PXIL!K91</f>
        <v>0</v>
      </c>
      <c r="AJ91" s="75">
        <f>PXIL!Q91</f>
        <v>0</v>
      </c>
      <c r="AK91" s="75">
        <f>RTM_IEX!K91</f>
        <v>7.83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1.05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-75</v>
      </c>
    </row>
    <row r="92" spans="1:46">
      <c r="A92" t="s">
        <v>134</v>
      </c>
      <c r="E92">
        <f>GT_NG!S92</f>
        <v>2.1123569122395072</v>
      </c>
      <c r="F92">
        <f>GT_Spot!S92</f>
        <v>0</v>
      </c>
      <c r="G92">
        <f>PPCL_NG!S92</f>
        <v>36.36</v>
      </c>
      <c r="H92">
        <f>PPCL_Spot!S92</f>
        <v>45.446970201986538</v>
      </c>
      <c r="I92">
        <f>Bawana_NG!S92</f>
        <v>30.999999999999993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74.749999999999986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28.21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2.097210078605189</v>
      </c>
      <c r="AD92">
        <f t="shared" si="4"/>
        <v>236.22211703562084</v>
      </c>
      <c r="AE92">
        <f>'IDT-1'!E92</f>
        <v>0</v>
      </c>
      <c r="AF92" s="26"/>
      <c r="AG92">
        <f t="shared" si="5"/>
        <v>161.22211703562084</v>
      </c>
      <c r="AI92" s="75">
        <f>PXIL!K92</f>
        <v>0</v>
      </c>
      <c r="AJ92" s="75">
        <f>PXIL!Q92</f>
        <v>0</v>
      </c>
      <c r="AK92" s="75">
        <f>RTM_IEX!K92</f>
        <v>13.36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6.11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-75</v>
      </c>
    </row>
    <row r="93" spans="1:46">
      <c r="A93" t="s">
        <v>135</v>
      </c>
      <c r="E93">
        <f>GT_NG!S93</f>
        <v>2.1123569122395072</v>
      </c>
      <c r="F93">
        <f>GT_Spot!S93</f>
        <v>0</v>
      </c>
      <c r="G93">
        <f>PPCL_NG!S93</f>
        <v>36.36</v>
      </c>
      <c r="H93">
        <f>PPCL_Spot!S93</f>
        <v>45.446970201986538</v>
      </c>
      <c r="I93">
        <f>Bawana_NG!S93</f>
        <v>29.06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74.539999999999992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27.87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2.0092100786051894</v>
      </c>
      <c r="AD93">
        <f t="shared" si="4"/>
        <v>226.31011703562083</v>
      </c>
      <c r="AE93">
        <f>'IDT-1'!E93</f>
        <v>0</v>
      </c>
      <c r="AF93" s="26"/>
      <c r="AG93">
        <f t="shared" si="5"/>
        <v>151.31011703562083</v>
      </c>
      <c r="AI93" s="75">
        <f>PXIL!K93</f>
        <v>0</v>
      </c>
      <c r="AJ93" s="75">
        <f>PXIL!Q93</f>
        <v>0</v>
      </c>
      <c r="AK93" s="75">
        <f>RTM_IEX!K93</f>
        <v>6.95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5.01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-75</v>
      </c>
    </row>
    <row r="94" spans="1:46">
      <c r="A94" t="s">
        <v>136</v>
      </c>
      <c r="E94">
        <f>GT_NG!S94</f>
        <v>2.1123569122395072</v>
      </c>
      <c r="F94">
        <f>GT_Spot!S94</f>
        <v>0</v>
      </c>
      <c r="G94">
        <f>PPCL_NG!S94</f>
        <v>36.36</v>
      </c>
      <c r="H94">
        <f>PPCL_Spot!S94</f>
        <v>45.446970201986538</v>
      </c>
      <c r="I94">
        <f>Bawana_NG!S94</f>
        <v>29.06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74.499999999999986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26.66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2.059018078605189</v>
      </c>
      <c r="AD94">
        <f t="shared" si="4"/>
        <v>231.92030903562082</v>
      </c>
      <c r="AE94">
        <f>'IDT-1'!E94</f>
        <v>0</v>
      </c>
      <c r="AF94" s="26"/>
      <c r="AG94">
        <f t="shared" si="5"/>
        <v>156.92030903562082</v>
      </c>
      <c r="AI94" s="75">
        <f>PXIL!K94</f>
        <v>0</v>
      </c>
      <c r="AJ94" s="75">
        <f>PXIL!Q94</f>
        <v>0</v>
      </c>
      <c r="AK94" s="75">
        <f>RTM_IEX!K94</f>
        <v>14.03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4.84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-75</v>
      </c>
    </row>
    <row r="95" spans="1:46">
      <c r="A95" t="s">
        <v>137</v>
      </c>
      <c r="E95">
        <f>GT_NG!S95</f>
        <v>2.1123569122395072</v>
      </c>
      <c r="F95">
        <f>GT_Spot!S95</f>
        <v>0</v>
      </c>
      <c r="G95">
        <f>PPCL_NG!S95</f>
        <v>36.36</v>
      </c>
      <c r="H95">
        <f>PPCL_Spot!S95</f>
        <v>45.446970201986538</v>
      </c>
      <c r="I95">
        <f>Bawana_NG!S95</f>
        <v>29.06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74.499999999999986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8.86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1.7513700786051891</v>
      </c>
      <c r="AD95">
        <f t="shared" si="4"/>
        <v>197.26795703562084</v>
      </c>
      <c r="AE95">
        <f>'IDT-1'!E95</f>
        <v>0</v>
      </c>
      <c r="AF95" s="26"/>
      <c r="AG95">
        <f t="shared" si="5"/>
        <v>122.26795703562084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1.71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-75</v>
      </c>
    </row>
    <row r="96" spans="1:46">
      <c r="A96" t="s">
        <v>138</v>
      </c>
      <c r="E96">
        <f>GT_NG!S96</f>
        <v>2.1123569122395072</v>
      </c>
      <c r="F96">
        <f>GT_Spot!S96</f>
        <v>0</v>
      </c>
      <c r="G96">
        <f>PPCL_NG!S96</f>
        <v>36.36</v>
      </c>
      <c r="H96">
        <f>PPCL_Spot!S96</f>
        <v>45.446970201986538</v>
      </c>
      <c r="I96">
        <f>Bawana_NG!S96</f>
        <v>29.06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74.499999999999986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22.4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2.0313860786051889</v>
      </c>
      <c r="AD96">
        <f t="shared" si="4"/>
        <v>228.80794103562084</v>
      </c>
      <c r="AE96">
        <f>'IDT-1'!E96</f>
        <v>0</v>
      </c>
      <c r="AF96" s="26"/>
      <c r="AG96">
        <f t="shared" si="5"/>
        <v>153.80794103562084</v>
      </c>
      <c r="AI96" s="75">
        <f>PXIL!K96</f>
        <v>0</v>
      </c>
      <c r="AJ96" s="75">
        <f>PXIL!Q96</f>
        <v>0</v>
      </c>
      <c r="AK96" s="75">
        <f>RTM_IEX!K96</f>
        <v>15.8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4.1900000000000004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-75</v>
      </c>
    </row>
    <row r="97" spans="1:47">
      <c r="A97" t="s">
        <v>139</v>
      </c>
      <c r="E97">
        <f>GT_NG!S97</f>
        <v>2.1123569122395072</v>
      </c>
      <c r="F97">
        <f>GT_Spot!S97</f>
        <v>0</v>
      </c>
      <c r="G97">
        <f>PPCL_NG!S97</f>
        <v>36</v>
      </c>
      <c r="H97">
        <f>PPCL_Spot!S97</f>
        <v>45.446970201986538</v>
      </c>
      <c r="I97">
        <f>Bawana_NG!S97</f>
        <v>30.498864186496853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74.449999999999989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23.43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2.0186160834463616</v>
      </c>
      <c r="AD97">
        <f t="shared" si="4"/>
        <v>227.36957521727652</v>
      </c>
      <c r="AE97">
        <f>'IDT-1'!E97</f>
        <v>0</v>
      </c>
      <c r="AF97" s="26"/>
      <c r="AG97">
        <f t="shared" si="5"/>
        <v>152.36957521727652</v>
      </c>
      <c r="AI97" s="75">
        <f>PXIL!K97</f>
        <v>0</v>
      </c>
      <c r="AJ97" s="75">
        <f>PXIL!Q97</f>
        <v>0</v>
      </c>
      <c r="AK97" s="75">
        <f>RTM_IEX!K97</f>
        <v>12.23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4.25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-75</v>
      </c>
    </row>
    <row r="98" spans="1:47">
      <c r="A98" t="s">
        <v>140</v>
      </c>
      <c r="E98">
        <f>GT_NG!S98</f>
        <v>2.1123569122395072</v>
      </c>
      <c r="F98">
        <f>GT_Spot!S98</f>
        <v>0</v>
      </c>
      <c r="G98">
        <f>PPCL_NG!S98</f>
        <v>36.36</v>
      </c>
      <c r="H98">
        <f>PPCL_Spot!S98</f>
        <v>45.446970201986538</v>
      </c>
      <c r="I98">
        <f>Bawana_NG!S98</f>
        <v>30.999999999999993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74.449999999999989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24.38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2.017042078605189</v>
      </c>
      <c r="AD98">
        <f t="shared" si="4"/>
        <v>227.19228503562084</v>
      </c>
      <c r="AE98">
        <f>'IDT-1'!E98</f>
        <v>0</v>
      </c>
      <c r="AF98" s="26"/>
      <c r="AG98">
        <f t="shared" si="5"/>
        <v>152.19228503562084</v>
      </c>
      <c r="AI98" s="75">
        <f>PXIL!K98</f>
        <v>0</v>
      </c>
      <c r="AJ98" s="75">
        <f>PXIL!Q98</f>
        <v>0</v>
      </c>
      <c r="AK98" s="75">
        <f>RTM_IEX!K98</f>
        <v>10.220000000000001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4.2699999999999996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-75</v>
      </c>
    </row>
    <row r="99" spans="1:47">
      <c r="A99" t="s">
        <v>141</v>
      </c>
      <c r="E99">
        <f t="shared" ref="E99:AT99" si="6">SUM(E3:E98)/4000</f>
        <v>4.7568535811627712E-2</v>
      </c>
      <c r="F99">
        <f t="shared" si="6"/>
        <v>0</v>
      </c>
      <c r="G99">
        <f t="shared" si="6"/>
        <v>0.87237000000000053</v>
      </c>
      <c r="H99">
        <f t="shared" si="6"/>
        <v>1.0780159785672503</v>
      </c>
      <c r="I99">
        <f t="shared" si="6"/>
        <v>0.74154922199584217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1.7779999999999994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0.63796249999999999</v>
      </c>
      <c r="Z99" s="75">
        <f t="shared" si="6"/>
        <v>0</v>
      </c>
      <c r="AA99" s="117">
        <f t="shared" si="6"/>
        <v>0.19761000000000017</v>
      </c>
      <c r="AB99" s="117">
        <f t="shared" si="6"/>
        <v>0</v>
      </c>
      <c r="AC99">
        <f t="shared" si="6"/>
        <v>5.3522115992284784E-2</v>
      </c>
      <c r="AD99">
        <f t="shared" si="6"/>
        <v>5.4911616203824343</v>
      </c>
      <c r="AE99">
        <f t="shared" si="6"/>
        <v>0</v>
      </c>
      <c r="AG99">
        <f t="shared" si="6"/>
        <v>5.1911616203824344</v>
      </c>
      <c r="AI99">
        <f t="shared" si="6"/>
        <v>0</v>
      </c>
      <c r="AJ99">
        <f t="shared" si="6"/>
        <v>0</v>
      </c>
      <c r="AK99">
        <f t="shared" si="6"/>
        <v>0.21759500000000004</v>
      </c>
      <c r="AL99">
        <f t="shared" si="6"/>
        <v>-0.26750000000000002</v>
      </c>
      <c r="AM99">
        <f t="shared" si="6"/>
        <v>0</v>
      </c>
      <c r="AN99">
        <f t="shared" si="6"/>
        <v>0</v>
      </c>
      <c r="AO99">
        <f t="shared" si="6"/>
        <v>0.24151250000000002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-0.3</v>
      </c>
    </row>
    <row r="101" spans="1:47">
      <c r="AT101" s="199">
        <f>SUMIF(AT3:AT98,"&gt;0",AT3:AT98)/4000</f>
        <v>0.22500000000000001</v>
      </c>
      <c r="AU101" s="70" t="s">
        <v>444</v>
      </c>
    </row>
    <row r="102" spans="1:47">
      <c r="AT102" s="199">
        <f>SUMIF(AT3:AT98,"&lt;0",AT3:AT98)/4000</f>
        <v>-0.52500000000000002</v>
      </c>
      <c r="AU102" s="70" t="s">
        <v>445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44728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6" t="s">
        <v>335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384</v>
      </c>
      <c r="AJ1" s="223" t="s">
        <v>385</v>
      </c>
      <c r="AK1" s="223" t="s">
        <v>386</v>
      </c>
      <c r="AL1" s="223" t="s">
        <v>387</v>
      </c>
      <c r="AM1" s="223" t="s">
        <v>388</v>
      </c>
      <c r="AN1" s="223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315</v>
      </c>
      <c r="U2" s="226"/>
      <c r="V2" s="107" t="s">
        <v>304</v>
      </c>
      <c r="W2" s="107" t="s">
        <v>304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8.59</v>
      </c>
      <c r="I3">
        <f>Bawana_NG!R3</f>
        <v>15.82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0.27878400000000003</v>
      </c>
      <c r="AD3">
        <f>SUM(B3:AB3,AI3:AR3)-AC3</f>
        <v>31.401215999999998</v>
      </c>
      <c r="AE3">
        <f>'IDT-1'!D3</f>
        <v>0</v>
      </c>
      <c r="AF3" s="26"/>
      <c r="AG3">
        <f>SUM(AD3:AF3)</f>
        <v>31.401215999999998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8.59</v>
      </c>
      <c r="I4">
        <f>Bawana_NG!R4</f>
        <v>15.82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0.27878400000000003</v>
      </c>
      <c r="AD4">
        <f t="shared" ref="AD4:AD67" si="1">SUM(B4:AB4,AI4:AR4)-AC4</f>
        <v>31.401215999999998</v>
      </c>
      <c r="AE4">
        <f>'IDT-1'!D4</f>
        <v>0</v>
      </c>
      <c r="AF4" s="26"/>
      <c r="AG4">
        <f t="shared" ref="AG4:AG67" si="2">SUM(AD4:AF4)</f>
        <v>31.401215999999998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8.59</v>
      </c>
      <c r="I5">
        <f>Bawana_NG!R5</f>
        <v>15.82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0.27878400000000003</v>
      </c>
      <c r="AD5">
        <f t="shared" si="1"/>
        <v>31.401215999999998</v>
      </c>
      <c r="AE5">
        <f>'IDT-1'!D5</f>
        <v>0</v>
      </c>
      <c r="AF5" s="26"/>
      <c r="AG5">
        <f t="shared" si="2"/>
        <v>31.401215999999998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8.59</v>
      </c>
      <c r="I6">
        <f>Bawana_NG!R6</f>
        <v>15.82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0.27878400000000003</v>
      </c>
      <c r="AD6">
        <f t="shared" si="1"/>
        <v>31.401215999999998</v>
      </c>
      <c r="AE6">
        <f>'IDT-1'!D6</f>
        <v>0</v>
      </c>
      <c r="AF6" s="26"/>
      <c r="AG6">
        <f t="shared" si="2"/>
        <v>31.401215999999998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8.59</v>
      </c>
      <c r="I7">
        <f>Bawana_NG!R7</f>
        <v>21.82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0.33158399999999999</v>
      </c>
      <c r="AD7">
        <f t="shared" si="1"/>
        <v>37.348416</v>
      </c>
      <c r="AE7">
        <f>'IDT-1'!D7</f>
        <v>0</v>
      </c>
      <c r="AF7" s="26"/>
      <c r="AG7">
        <f t="shared" si="2"/>
        <v>37.348416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8.59</v>
      </c>
      <c r="I8">
        <f>Bawana_NG!R8</f>
        <v>13.82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0.26118400000000003</v>
      </c>
      <c r="AD8">
        <f t="shared" si="1"/>
        <v>29.418816</v>
      </c>
      <c r="AE8">
        <f>'IDT-1'!D8</f>
        <v>0</v>
      </c>
      <c r="AF8" s="26"/>
      <c r="AG8">
        <f t="shared" si="2"/>
        <v>29.418816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8.59</v>
      </c>
      <c r="I9">
        <f>Bawana_NG!R9</f>
        <v>14.82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0.269984</v>
      </c>
      <c r="AD9">
        <f t="shared" si="1"/>
        <v>30.410015999999999</v>
      </c>
      <c r="AE9">
        <f>'IDT-1'!D9</f>
        <v>0</v>
      </c>
      <c r="AF9" s="26"/>
      <c r="AG9">
        <f t="shared" si="2"/>
        <v>30.410015999999999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9.0299999999999994</v>
      </c>
      <c r="I10">
        <f>Bawana_NG!R10</f>
        <v>14.82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0.27385599999999999</v>
      </c>
      <c r="AD10">
        <f t="shared" si="1"/>
        <v>30.846143999999999</v>
      </c>
      <c r="AE10">
        <f>'IDT-1'!D10</f>
        <v>0</v>
      </c>
      <c r="AF10" s="26"/>
      <c r="AG10">
        <f t="shared" si="2"/>
        <v>30.846143999999999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9.0299999999999994</v>
      </c>
      <c r="I11">
        <f>Bawana_NG!R11</f>
        <v>13.819999999999997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0.26505599999999996</v>
      </c>
      <c r="AD11">
        <f t="shared" si="1"/>
        <v>29.854943999999993</v>
      </c>
      <c r="AE11">
        <f>'IDT-1'!D11</f>
        <v>0</v>
      </c>
      <c r="AF11" s="26"/>
      <c r="AG11">
        <f t="shared" si="2"/>
        <v>29.854943999999993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9.0299999999999994</v>
      </c>
      <c r="I12">
        <f>Bawana_NG!R12</f>
        <v>13.819999999999997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0.26505599999999996</v>
      </c>
      <c r="AD12">
        <f t="shared" si="1"/>
        <v>29.854943999999993</v>
      </c>
      <c r="AE12">
        <f>'IDT-1'!D12</f>
        <v>0</v>
      </c>
      <c r="AF12" s="26"/>
      <c r="AG12">
        <f t="shared" si="2"/>
        <v>29.854943999999993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9.0299999999999994</v>
      </c>
      <c r="I13">
        <f>Bawana_NG!R13</f>
        <v>19.819999999999997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0.31785599999999992</v>
      </c>
      <c r="AD13">
        <f t="shared" si="1"/>
        <v>35.802143999999991</v>
      </c>
      <c r="AE13">
        <f>'IDT-1'!D13</f>
        <v>0</v>
      </c>
      <c r="AF13" s="26"/>
      <c r="AG13">
        <f t="shared" si="2"/>
        <v>35.802143999999991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9.0299999999999994</v>
      </c>
      <c r="I14">
        <f>Bawana_NG!R14</f>
        <v>12.819999999999997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0.25625599999999998</v>
      </c>
      <c r="AD14">
        <f t="shared" si="1"/>
        <v>28.863743999999993</v>
      </c>
      <c r="AE14">
        <f>'IDT-1'!D14</f>
        <v>0</v>
      </c>
      <c r="AF14" s="26"/>
      <c r="AG14">
        <f t="shared" si="2"/>
        <v>28.863743999999993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9.0299999999999994</v>
      </c>
      <c r="I15">
        <f>Bawana_NG!R15</f>
        <v>13.82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0.26505600000000001</v>
      </c>
      <c r="AD15">
        <f t="shared" si="1"/>
        <v>29.854943999999996</v>
      </c>
      <c r="AE15">
        <f>'IDT-1'!D15</f>
        <v>0</v>
      </c>
      <c r="AF15" s="26"/>
      <c r="AG15">
        <f t="shared" si="2"/>
        <v>29.854943999999996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9.0299999999999994</v>
      </c>
      <c r="I16">
        <f>Bawana_NG!R16</f>
        <v>12.82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0.25625599999999998</v>
      </c>
      <c r="AD16">
        <f t="shared" si="1"/>
        <v>28.863743999999997</v>
      </c>
      <c r="AE16">
        <f>'IDT-1'!D16</f>
        <v>0</v>
      </c>
      <c r="AF16" s="26"/>
      <c r="AG16">
        <f t="shared" si="2"/>
        <v>28.863743999999997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9.0299999999999994</v>
      </c>
      <c r="I17">
        <f>Bawana_NG!R17</f>
        <v>12.82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0.25625599999999998</v>
      </c>
      <c r="AD17">
        <f t="shared" si="1"/>
        <v>28.863743999999997</v>
      </c>
      <c r="AE17">
        <f>'IDT-1'!D17</f>
        <v>0</v>
      </c>
      <c r="AF17" s="26"/>
      <c r="AG17">
        <f t="shared" si="2"/>
        <v>28.863743999999997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9.0299999999999994</v>
      </c>
      <c r="I18">
        <f>Bawana_NG!R18</f>
        <v>12.82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0.25625599999999998</v>
      </c>
      <c r="AD18">
        <f t="shared" si="1"/>
        <v>28.863743999999997</v>
      </c>
      <c r="AE18">
        <f>'IDT-1'!D18</f>
        <v>0</v>
      </c>
      <c r="AF18" s="26"/>
      <c r="AG18">
        <f t="shared" si="2"/>
        <v>28.863743999999997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9.0299999999999994</v>
      </c>
      <c r="I19">
        <f>Bawana_NG!R19</f>
        <v>18.82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0.309056</v>
      </c>
      <c r="AD19">
        <f t="shared" si="1"/>
        <v>34.810943999999999</v>
      </c>
      <c r="AE19">
        <f>'IDT-1'!D19</f>
        <v>0</v>
      </c>
      <c r="AF19" s="26"/>
      <c r="AG19">
        <f t="shared" si="2"/>
        <v>34.810943999999999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8.6199999999999992</v>
      </c>
      <c r="I20">
        <f>Bawana_NG!R20</f>
        <v>11.82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0.24384800000000001</v>
      </c>
      <c r="AD20">
        <f t="shared" si="1"/>
        <v>27.466152000000001</v>
      </c>
      <c r="AE20">
        <f>'IDT-1'!D20</f>
        <v>0</v>
      </c>
      <c r="AF20" s="26"/>
      <c r="AG20">
        <f t="shared" si="2"/>
        <v>27.466152000000001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8.6199999999999992</v>
      </c>
      <c r="I21">
        <f>Bawana_NG!R21</f>
        <v>12.82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0.25264800000000004</v>
      </c>
      <c r="AD21">
        <f t="shared" si="1"/>
        <v>28.457352</v>
      </c>
      <c r="AE21">
        <f>'IDT-1'!D21</f>
        <v>0</v>
      </c>
      <c r="AF21" s="26"/>
      <c r="AG21">
        <f t="shared" si="2"/>
        <v>28.457352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8.6199999999999992</v>
      </c>
      <c r="I22">
        <f>Bawana_NG!R22</f>
        <v>12.82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0.25264800000000004</v>
      </c>
      <c r="AD22">
        <f t="shared" si="1"/>
        <v>28.457352</v>
      </c>
      <c r="AE22">
        <f>'IDT-1'!D22</f>
        <v>0</v>
      </c>
      <c r="AF22" s="26"/>
      <c r="AG22">
        <f t="shared" si="2"/>
        <v>28.457352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8.6199999999999992</v>
      </c>
      <c r="I23">
        <f>Bawana_NG!R23</f>
        <v>12.82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0.25264800000000004</v>
      </c>
      <c r="AD23">
        <f t="shared" si="1"/>
        <v>28.457352</v>
      </c>
      <c r="AE23">
        <f>'IDT-1'!D23</f>
        <v>0</v>
      </c>
      <c r="AF23" s="26"/>
      <c r="AG23">
        <f t="shared" si="2"/>
        <v>28.457352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8.6199999999999992</v>
      </c>
      <c r="I24">
        <f>Bawana_NG!R24</f>
        <v>13.82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0.26144800000000001</v>
      </c>
      <c r="AD24">
        <f t="shared" si="1"/>
        <v>29.448551999999999</v>
      </c>
      <c r="AE24">
        <f>'IDT-1'!D24</f>
        <v>0</v>
      </c>
      <c r="AF24" s="26"/>
      <c r="AG24">
        <f t="shared" si="2"/>
        <v>29.448551999999999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9.0299999999999994</v>
      </c>
      <c r="I25">
        <f>Bawana_NG!R25</f>
        <v>17.82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0.30025600000000002</v>
      </c>
      <c r="AD25">
        <f t="shared" si="1"/>
        <v>33.819744</v>
      </c>
      <c r="AE25">
        <f>'IDT-1'!D25</f>
        <v>0</v>
      </c>
      <c r="AF25" s="26"/>
      <c r="AG25">
        <f t="shared" si="2"/>
        <v>33.819744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9.0299999999999994</v>
      </c>
      <c r="I26">
        <f>Bawana_NG!R26</f>
        <v>9.8195552737647755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0.22985208640913002</v>
      </c>
      <c r="AD26">
        <f t="shared" si="1"/>
        <v>25.889703187355643</v>
      </c>
      <c r="AE26">
        <f>'IDT-1'!D26</f>
        <v>0</v>
      </c>
      <c r="AF26" s="26"/>
      <c r="AG26">
        <f t="shared" si="2"/>
        <v>25.889703187355643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9.0299999999999994</v>
      </c>
      <c r="I27">
        <f>Bawana_NG!R27</f>
        <v>11.82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0.24745599999999998</v>
      </c>
      <c r="AD27">
        <f t="shared" si="1"/>
        <v>27.872543999999998</v>
      </c>
      <c r="AE27">
        <f>'IDT-1'!D27</f>
        <v>0</v>
      </c>
      <c r="AF27" s="26"/>
      <c r="AG27">
        <f t="shared" si="2"/>
        <v>27.872543999999998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9.0299999999999994</v>
      </c>
      <c r="I28">
        <f>Bawana_NG!R28</f>
        <v>11.82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0.24745599999999998</v>
      </c>
      <c r="AD28">
        <f t="shared" si="1"/>
        <v>27.872543999999998</v>
      </c>
      <c r="AE28">
        <f>'IDT-1'!D28</f>
        <v>0</v>
      </c>
      <c r="AF28" s="26"/>
      <c r="AG28">
        <f t="shared" si="2"/>
        <v>27.872543999999998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9.0299999999999994</v>
      </c>
      <c r="I29">
        <f>Bawana_NG!R29</f>
        <v>11.82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0.24745599999999998</v>
      </c>
      <c r="AD29">
        <f t="shared" si="1"/>
        <v>27.872543999999998</v>
      </c>
      <c r="AE29">
        <f>'IDT-1'!D29</f>
        <v>0</v>
      </c>
      <c r="AF29" s="26"/>
      <c r="AG29">
        <f t="shared" si="2"/>
        <v>27.872543999999998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9.0299999999999994</v>
      </c>
      <c r="I30">
        <f>Bawana_NG!R30</f>
        <v>11.82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0.24745599999999998</v>
      </c>
      <c r="AD30">
        <f t="shared" si="1"/>
        <v>27.872543999999998</v>
      </c>
      <c r="AE30">
        <f>'IDT-1'!D30</f>
        <v>0</v>
      </c>
      <c r="AF30" s="26"/>
      <c r="AG30">
        <f t="shared" si="2"/>
        <v>27.872543999999998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9.0299999999999994</v>
      </c>
      <c r="I31">
        <f>Bawana_NG!R31</f>
        <v>15.82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0.30826400000000004</v>
      </c>
      <c r="AD31">
        <f t="shared" si="1"/>
        <v>34.721736</v>
      </c>
      <c r="AE31">
        <f>'IDT-1'!D31</f>
        <v>0</v>
      </c>
      <c r="AF31" s="26"/>
      <c r="AG31">
        <f t="shared" si="2"/>
        <v>34.721736</v>
      </c>
      <c r="AI31" s="75">
        <f>PXIL!L31</f>
        <v>0</v>
      </c>
      <c r="AJ31" s="75">
        <f>PXIL!R31</f>
        <v>0</v>
      </c>
      <c r="AK31" s="75">
        <f>RTM_IEX!L31</f>
        <v>2.91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9.0299999999999994</v>
      </c>
      <c r="I32">
        <f>Bawana_NG!R32</f>
        <v>5.8202651286179528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0.23725033313183796</v>
      </c>
      <c r="AD32">
        <f t="shared" si="1"/>
        <v>26.723014795486115</v>
      </c>
      <c r="AE32">
        <f>'IDT-1'!D32</f>
        <v>0</v>
      </c>
      <c r="AF32" s="26"/>
      <c r="AG32">
        <f t="shared" si="2"/>
        <v>26.723014795486115</v>
      </c>
      <c r="AI32" s="75">
        <f>PXIL!L32</f>
        <v>0</v>
      </c>
      <c r="AJ32" s="75">
        <f>PXIL!R32</f>
        <v>0</v>
      </c>
      <c r="AK32" s="75">
        <f>RTM_IEX!L32</f>
        <v>4.84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9.0299999999999994</v>
      </c>
      <c r="I33">
        <f>Bawana_NG!R33</f>
        <v>5.8202651286179528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0.254322333131838</v>
      </c>
      <c r="AD33">
        <f t="shared" si="1"/>
        <v>28.645942795486114</v>
      </c>
      <c r="AE33">
        <f>'IDT-1'!D33</f>
        <v>0</v>
      </c>
      <c r="AF33" s="26"/>
      <c r="AG33">
        <f t="shared" si="2"/>
        <v>28.645942795486114</v>
      </c>
      <c r="AI33" s="75">
        <f>PXIL!L33</f>
        <v>0</v>
      </c>
      <c r="AJ33" s="75">
        <f>PXIL!R33</f>
        <v>0</v>
      </c>
      <c r="AK33" s="75">
        <f>RTM_IEX!L33</f>
        <v>6.78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9.0299999999999994</v>
      </c>
      <c r="I34">
        <f>Bawana_NG!R34</f>
        <v>5.8202651286179528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0.27139433313183797</v>
      </c>
      <c r="AD34">
        <f t="shared" si="1"/>
        <v>30.568870795486113</v>
      </c>
      <c r="AE34">
        <f>'IDT-1'!D34</f>
        <v>0</v>
      </c>
      <c r="AF34" s="26"/>
      <c r="AG34">
        <f t="shared" si="2"/>
        <v>30.568870795486113</v>
      </c>
      <c r="AI34" s="75">
        <f>PXIL!L34</f>
        <v>0</v>
      </c>
      <c r="AJ34" s="75">
        <f>PXIL!R34</f>
        <v>0</v>
      </c>
      <c r="AK34" s="75">
        <f>RTM_IEX!L34</f>
        <v>8.7200000000000006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9.0299999999999994</v>
      </c>
      <c r="I35">
        <f>Bawana_NG!R35</f>
        <v>5.8200000000000012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0.27992800000000001</v>
      </c>
      <c r="AD35">
        <f t="shared" si="1"/>
        <v>31.530071999999993</v>
      </c>
      <c r="AE35">
        <f>'IDT-1'!D35</f>
        <v>0</v>
      </c>
      <c r="AF35" s="26"/>
      <c r="AG35">
        <f t="shared" si="2"/>
        <v>31.530071999999993</v>
      </c>
      <c r="AI35" s="75">
        <f>PXIL!L35</f>
        <v>0</v>
      </c>
      <c r="AJ35" s="75">
        <f>PXIL!R35</f>
        <v>0</v>
      </c>
      <c r="AK35" s="75">
        <f>RTM_IEX!L35</f>
        <v>9.69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9.0299999999999994</v>
      </c>
      <c r="I36">
        <f>Bawana_NG!R36</f>
        <v>5.8200000000000012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0.29691200000000001</v>
      </c>
      <c r="AD36">
        <f t="shared" si="1"/>
        <v>33.443087999999996</v>
      </c>
      <c r="AE36">
        <f>'IDT-1'!D36</f>
        <v>0</v>
      </c>
      <c r="AF36" s="26"/>
      <c r="AG36">
        <f t="shared" si="2"/>
        <v>33.443087999999996</v>
      </c>
      <c r="AI36" s="75">
        <f>PXIL!L36</f>
        <v>0</v>
      </c>
      <c r="AJ36" s="75">
        <f>PXIL!R36</f>
        <v>0</v>
      </c>
      <c r="AK36" s="75">
        <f>RTM_IEX!L36</f>
        <v>11.62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9.0299999999999994</v>
      </c>
      <c r="I37">
        <f>Bawana_NG!R37</f>
        <v>5.8200000000000012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0.36942399999999997</v>
      </c>
      <c r="AD37">
        <f t="shared" si="1"/>
        <v>41.610575999999995</v>
      </c>
      <c r="AE37">
        <f>'IDT-1'!D37</f>
        <v>0</v>
      </c>
      <c r="AF37" s="26"/>
      <c r="AG37">
        <f t="shared" si="2"/>
        <v>41.610575999999995</v>
      </c>
      <c r="AI37" s="75">
        <f>PXIL!L37</f>
        <v>0</v>
      </c>
      <c r="AJ37" s="75">
        <f>PXIL!R37</f>
        <v>0</v>
      </c>
      <c r="AK37" s="75">
        <f>RTM_IEX!L37</f>
        <v>19.86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9.0299999999999994</v>
      </c>
      <c r="I38">
        <f>Bawana_NG!R38</f>
        <v>5.8200000000000012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0.31398400000000004</v>
      </c>
      <c r="AD38">
        <f t="shared" si="1"/>
        <v>35.366016000000002</v>
      </c>
      <c r="AE38">
        <f>'IDT-1'!D38</f>
        <v>0</v>
      </c>
      <c r="AF38" s="26"/>
      <c r="AG38">
        <f t="shared" si="2"/>
        <v>35.366016000000002</v>
      </c>
      <c r="AI38" s="75">
        <f>PXIL!L38</f>
        <v>0</v>
      </c>
      <c r="AJ38" s="75">
        <f>PXIL!R38</f>
        <v>0</v>
      </c>
      <c r="AK38" s="75">
        <f>RTM_IEX!L38</f>
        <v>13.56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9.0299999999999994</v>
      </c>
      <c r="I39">
        <f>Bawana_NG!R39</f>
        <v>5.8202651286179528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0.33105833313183797</v>
      </c>
      <c r="AD39">
        <f t="shared" si="1"/>
        <v>37.289206795486116</v>
      </c>
      <c r="AE39">
        <f>'IDT-1'!D39</f>
        <v>0</v>
      </c>
      <c r="AF39" s="26"/>
      <c r="AG39">
        <f t="shared" si="2"/>
        <v>37.289206795486116</v>
      </c>
      <c r="AI39" s="75">
        <f>PXIL!L39</f>
        <v>0</v>
      </c>
      <c r="AJ39" s="75">
        <f>PXIL!R39</f>
        <v>0</v>
      </c>
      <c r="AK39" s="75">
        <f>RTM_IEX!L39</f>
        <v>15.5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9.0299999999999994</v>
      </c>
      <c r="I40">
        <f>Bawana_NG!R40</f>
        <v>5.8202651286179528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0.33950633313183798</v>
      </c>
      <c r="AD40">
        <f t="shared" si="1"/>
        <v>38.240758795486116</v>
      </c>
      <c r="AE40">
        <f>'IDT-1'!D40</f>
        <v>0</v>
      </c>
      <c r="AF40" s="26"/>
      <c r="AG40">
        <f t="shared" si="2"/>
        <v>38.240758795486116</v>
      </c>
      <c r="AI40" s="75">
        <f>PXIL!L40</f>
        <v>0</v>
      </c>
      <c r="AJ40" s="75">
        <f>PXIL!R40</f>
        <v>0</v>
      </c>
      <c r="AK40" s="75">
        <f>RTM_IEX!L40</f>
        <v>16.46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9.0299999999999994</v>
      </c>
      <c r="I41">
        <f>Bawana_NG!R41</f>
        <v>5.8202651286179528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0.34804233313183797</v>
      </c>
      <c r="AD41">
        <f t="shared" si="1"/>
        <v>39.202222795486115</v>
      </c>
      <c r="AE41">
        <f>'IDT-1'!D41</f>
        <v>0</v>
      </c>
      <c r="AF41" s="26"/>
      <c r="AG41">
        <f t="shared" si="2"/>
        <v>39.202222795486115</v>
      </c>
      <c r="AI41" s="75">
        <f>PXIL!L41</f>
        <v>0</v>
      </c>
      <c r="AJ41" s="75">
        <f>PXIL!R41</f>
        <v>0</v>
      </c>
      <c r="AK41" s="75">
        <f>RTM_IEX!L41</f>
        <v>17.43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9.0299999999999994</v>
      </c>
      <c r="I42">
        <f>Bawana_NG!R42</f>
        <v>5.8202651286179528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0.34804233313183797</v>
      </c>
      <c r="AD42">
        <f t="shared" si="1"/>
        <v>39.202222795486115</v>
      </c>
      <c r="AE42">
        <f>'IDT-1'!D42</f>
        <v>0</v>
      </c>
      <c r="AF42" s="26"/>
      <c r="AG42">
        <f t="shared" si="2"/>
        <v>39.202222795486115</v>
      </c>
      <c r="AI42" s="75">
        <f>PXIL!L42</f>
        <v>0</v>
      </c>
      <c r="AJ42" s="75">
        <f>PXIL!R42</f>
        <v>0</v>
      </c>
      <c r="AK42" s="75">
        <f>RTM_IEX!L42</f>
        <v>17.43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9.0299999999999994</v>
      </c>
      <c r="I43">
        <f>Bawana_NG!R43</f>
        <v>5.8202651286179528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0.412018333131838</v>
      </c>
      <c r="AD43">
        <f t="shared" si="1"/>
        <v>46.408246795486107</v>
      </c>
      <c r="AE43">
        <f>'IDT-1'!D43</f>
        <v>0</v>
      </c>
      <c r="AF43" s="26"/>
      <c r="AG43">
        <f t="shared" si="2"/>
        <v>46.408246795486107</v>
      </c>
      <c r="AI43" s="75">
        <f>PXIL!L43</f>
        <v>0</v>
      </c>
      <c r="AJ43" s="75">
        <f>PXIL!R43</f>
        <v>0</v>
      </c>
      <c r="AK43" s="75">
        <f>RTM_IEX!L43</f>
        <v>24.7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9.0299999999999994</v>
      </c>
      <c r="I44">
        <f>Bawana_NG!R44</f>
        <v>5.8200000000000012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0.34804000000000002</v>
      </c>
      <c r="AD44">
        <f t="shared" si="1"/>
        <v>39.20196</v>
      </c>
      <c r="AE44">
        <f>'IDT-1'!D44</f>
        <v>0</v>
      </c>
      <c r="AF44" s="26"/>
      <c r="AG44">
        <f t="shared" si="2"/>
        <v>39.20196</v>
      </c>
      <c r="AI44" s="75">
        <f>PXIL!L44</f>
        <v>0</v>
      </c>
      <c r="AJ44" s="75">
        <f>PXIL!R44</f>
        <v>0</v>
      </c>
      <c r="AK44" s="75">
        <f>RTM_IEX!L44</f>
        <v>17.43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8.7094193720418644</v>
      </c>
      <c r="I45">
        <f>Bawana_NG!R45</f>
        <v>5.8200000000000012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0.36229089047396845</v>
      </c>
      <c r="AD45">
        <f t="shared" si="1"/>
        <v>40.807128481567894</v>
      </c>
      <c r="AE45">
        <f>'IDT-1'!D45</f>
        <v>0</v>
      </c>
      <c r="AF45" s="26"/>
      <c r="AG45">
        <f t="shared" si="2"/>
        <v>40.807128481567894</v>
      </c>
      <c r="AI45" s="75">
        <f>PXIL!L45</f>
        <v>0</v>
      </c>
      <c r="AJ45" s="75">
        <f>PXIL!R45</f>
        <v>0</v>
      </c>
      <c r="AK45" s="75">
        <f>RTM_IEX!L45</f>
        <v>19.37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8.7094193720418644</v>
      </c>
      <c r="I46">
        <f>Bawana_NG!R46</f>
        <v>5.8200000000000012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0.36229089047396845</v>
      </c>
      <c r="AD46">
        <f t="shared" si="1"/>
        <v>40.807128481567894</v>
      </c>
      <c r="AE46">
        <f>'IDT-1'!D46</f>
        <v>0</v>
      </c>
      <c r="AF46" s="26"/>
      <c r="AG46">
        <f t="shared" si="2"/>
        <v>40.807128481567894</v>
      </c>
      <c r="AI46" s="75">
        <f>PXIL!L46</f>
        <v>0</v>
      </c>
      <c r="AJ46" s="75">
        <f>PXIL!R46</f>
        <v>0</v>
      </c>
      <c r="AK46" s="75">
        <f>RTM_IEX!L46</f>
        <v>19.37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8.7094193720418644</v>
      </c>
      <c r="I47">
        <f>Bawana_NG!R47</f>
        <v>5.8200000000000012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0.34521889047396848</v>
      </c>
      <c r="AD47">
        <f t="shared" si="1"/>
        <v>38.884200481567895</v>
      </c>
      <c r="AE47">
        <f>'IDT-1'!D47</f>
        <v>0</v>
      </c>
      <c r="AF47" s="26"/>
      <c r="AG47">
        <f t="shared" si="2"/>
        <v>38.884200481567895</v>
      </c>
      <c r="AI47" s="75">
        <f>PXIL!L47</f>
        <v>0</v>
      </c>
      <c r="AJ47" s="75">
        <f>PXIL!R47</f>
        <v>0</v>
      </c>
      <c r="AK47" s="75">
        <f>RTM_IEX!L47</f>
        <v>17.43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8.7094193720418644</v>
      </c>
      <c r="I48">
        <f>Bawana_NG!R48</f>
        <v>5.8200000000000012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0.34521889047396848</v>
      </c>
      <c r="AD48">
        <f t="shared" si="1"/>
        <v>38.884200481567895</v>
      </c>
      <c r="AE48">
        <f>'IDT-1'!D48</f>
        <v>0</v>
      </c>
      <c r="AF48" s="26"/>
      <c r="AG48">
        <f t="shared" si="2"/>
        <v>38.884200481567895</v>
      </c>
      <c r="AI48" s="75">
        <f>PXIL!L48</f>
        <v>0</v>
      </c>
      <c r="AJ48" s="75">
        <f>PXIL!R48</f>
        <v>0</v>
      </c>
      <c r="AK48" s="75">
        <f>RTM_IEX!L48</f>
        <v>17.43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9.0299999999999994</v>
      </c>
      <c r="I49">
        <f>Bawana_NG!R49</f>
        <v>5.6782198502195058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0.39792033468193166</v>
      </c>
      <c r="AD49">
        <f t="shared" si="1"/>
        <v>44.820299515537563</v>
      </c>
      <c r="AE49">
        <f>'IDT-1'!D49</f>
        <v>0</v>
      </c>
      <c r="AF49" s="26"/>
      <c r="AG49">
        <f t="shared" si="2"/>
        <v>44.820299515537563</v>
      </c>
      <c r="AI49" s="75">
        <f>PXIL!L49</f>
        <v>0</v>
      </c>
      <c r="AJ49" s="75">
        <f>PXIL!R49</f>
        <v>0</v>
      </c>
      <c r="AK49" s="75">
        <f>RTM_IEX!L49</f>
        <v>23.24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9.0299999999999994</v>
      </c>
      <c r="I50">
        <f>Bawana_NG!R50</f>
        <v>5.8200000000000012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0.33105600000000002</v>
      </c>
      <c r="AD50">
        <f t="shared" si="1"/>
        <v>37.288944000000001</v>
      </c>
      <c r="AE50">
        <f>'IDT-1'!D50</f>
        <v>0</v>
      </c>
      <c r="AF50" s="26"/>
      <c r="AG50">
        <f t="shared" si="2"/>
        <v>37.288944000000001</v>
      </c>
      <c r="AI50" s="75">
        <f>PXIL!L50</f>
        <v>0</v>
      </c>
      <c r="AJ50" s="75">
        <f>PXIL!R50</f>
        <v>0</v>
      </c>
      <c r="AK50" s="75">
        <f>RTM_IEX!L50</f>
        <v>15.5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9.0299999999999994</v>
      </c>
      <c r="I51">
        <f>Bawana_NG!R51</f>
        <v>5.8200000000000012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0.34804000000000002</v>
      </c>
      <c r="AD51">
        <f t="shared" si="1"/>
        <v>39.20196</v>
      </c>
      <c r="AE51">
        <f>'IDT-1'!D51</f>
        <v>0</v>
      </c>
      <c r="AF51" s="26"/>
      <c r="AG51">
        <f t="shared" si="2"/>
        <v>39.20196</v>
      </c>
      <c r="AI51" s="75">
        <f>PXIL!L51</f>
        <v>0</v>
      </c>
      <c r="AJ51" s="75">
        <f>PXIL!R51</f>
        <v>0</v>
      </c>
      <c r="AK51" s="75">
        <f>RTM_IEX!L51</f>
        <v>17.43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9.0299999999999994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0.356576</v>
      </c>
      <c r="AD52">
        <f t="shared" si="1"/>
        <v>40.163423999999999</v>
      </c>
      <c r="AE52">
        <f>'IDT-1'!D52</f>
        <v>0</v>
      </c>
      <c r="AF52" s="26"/>
      <c r="AG52">
        <f t="shared" si="2"/>
        <v>40.163423999999999</v>
      </c>
      <c r="AI52" s="75">
        <f>PXIL!L52</f>
        <v>0</v>
      </c>
      <c r="AJ52" s="75">
        <f>PXIL!R52</f>
        <v>0</v>
      </c>
      <c r="AK52" s="75">
        <f>RTM_IEX!L52</f>
        <v>18.399999999999999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9.0299999999999994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0.356576</v>
      </c>
      <c r="AD53">
        <f t="shared" si="1"/>
        <v>40.163423999999999</v>
      </c>
      <c r="AE53">
        <f>'IDT-1'!D53</f>
        <v>0</v>
      </c>
      <c r="AF53" s="26"/>
      <c r="AG53">
        <f t="shared" si="2"/>
        <v>40.163423999999999</v>
      </c>
      <c r="AI53" s="75">
        <f>PXIL!L53</f>
        <v>0</v>
      </c>
      <c r="AJ53" s="75">
        <f>PXIL!R53</f>
        <v>0</v>
      </c>
      <c r="AK53" s="75">
        <f>RTM_IEX!L53</f>
        <v>18.399999999999999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9.0299999999999994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0.356576</v>
      </c>
      <c r="AD54">
        <f t="shared" si="1"/>
        <v>40.163423999999999</v>
      </c>
      <c r="AE54">
        <f>'IDT-1'!D54</f>
        <v>0</v>
      </c>
      <c r="AF54" s="26"/>
      <c r="AG54">
        <f t="shared" si="2"/>
        <v>40.163423999999999</v>
      </c>
      <c r="AI54" s="75">
        <f>PXIL!L54</f>
        <v>0</v>
      </c>
      <c r="AJ54" s="75">
        <f>PXIL!R54</f>
        <v>0</v>
      </c>
      <c r="AK54" s="75">
        <f>RTM_IEX!L54</f>
        <v>18.399999999999999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9.0299999999999994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0.41624</v>
      </c>
      <c r="AD55">
        <f t="shared" si="1"/>
        <v>46.883759999999995</v>
      </c>
      <c r="AE55">
        <f>'IDT-1'!D55</f>
        <v>0</v>
      </c>
      <c r="AF55" s="26"/>
      <c r="AG55">
        <f t="shared" si="2"/>
        <v>46.883759999999995</v>
      </c>
      <c r="AI55" s="75">
        <f>PXIL!L55</f>
        <v>0</v>
      </c>
      <c r="AJ55" s="75">
        <f>PXIL!R55</f>
        <v>0</v>
      </c>
      <c r="AK55" s="75">
        <f>RTM_IEX!L55</f>
        <v>25.18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9.0299999999999994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0.36511199999999999</v>
      </c>
      <c r="AD56">
        <f t="shared" si="1"/>
        <v>41.124887999999991</v>
      </c>
      <c r="AE56">
        <f>'IDT-1'!D56</f>
        <v>0</v>
      </c>
      <c r="AF56" s="26"/>
      <c r="AG56">
        <f t="shared" si="2"/>
        <v>41.124887999999991</v>
      </c>
      <c r="AI56" s="75">
        <f>PXIL!L56</f>
        <v>0</v>
      </c>
      <c r="AJ56" s="75">
        <f>PXIL!R56</f>
        <v>0</v>
      </c>
      <c r="AK56" s="75">
        <f>RTM_IEX!L56</f>
        <v>19.37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9.0299999999999994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0.36511199999999999</v>
      </c>
      <c r="AD57">
        <f t="shared" si="1"/>
        <v>41.124887999999991</v>
      </c>
      <c r="AE57">
        <f>'IDT-1'!D57</f>
        <v>0</v>
      </c>
      <c r="AF57" s="26"/>
      <c r="AG57">
        <f t="shared" si="2"/>
        <v>41.124887999999991</v>
      </c>
      <c r="AI57" s="75">
        <f>PXIL!L57</f>
        <v>0</v>
      </c>
      <c r="AJ57" s="75">
        <f>PXIL!R57</f>
        <v>0</v>
      </c>
      <c r="AK57" s="75">
        <f>RTM_IEX!L57</f>
        <v>19.37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9.0299999999999994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0.36511199999999999</v>
      </c>
      <c r="AD58">
        <f t="shared" si="1"/>
        <v>41.124887999999991</v>
      </c>
      <c r="AE58">
        <f>'IDT-1'!D58</f>
        <v>0</v>
      </c>
      <c r="AF58" s="26"/>
      <c r="AG58">
        <f t="shared" si="2"/>
        <v>41.124887999999991</v>
      </c>
      <c r="AI58" s="75">
        <f>PXIL!L58</f>
        <v>0</v>
      </c>
      <c r="AJ58" s="75">
        <f>PXIL!R58</f>
        <v>0</v>
      </c>
      <c r="AK58" s="75">
        <f>RTM_IEX!L58</f>
        <v>19.37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9.0299999999999994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0.36511199999999999</v>
      </c>
      <c r="AD59">
        <f t="shared" si="1"/>
        <v>41.124887999999991</v>
      </c>
      <c r="AE59">
        <f>'IDT-1'!D59</f>
        <v>0</v>
      </c>
      <c r="AF59" s="26"/>
      <c r="AG59">
        <f t="shared" si="2"/>
        <v>41.124887999999991</v>
      </c>
      <c r="AI59" s="75">
        <f>PXIL!L59</f>
        <v>0</v>
      </c>
      <c r="AJ59" s="75">
        <f>PXIL!R59</f>
        <v>0</v>
      </c>
      <c r="AK59" s="75">
        <f>RTM_IEX!L59</f>
        <v>19.37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9.0299999999999994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0.34170400000000001</v>
      </c>
      <c r="AD60">
        <f t="shared" si="1"/>
        <v>38.488295999999998</v>
      </c>
      <c r="AE60">
        <f>'IDT-1'!D60</f>
        <v>0</v>
      </c>
      <c r="AF60" s="26"/>
      <c r="AG60">
        <f t="shared" si="2"/>
        <v>38.488295999999998</v>
      </c>
      <c r="AI60" s="75">
        <f>PXIL!L60</f>
        <v>0</v>
      </c>
      <c r="AJ60" s="75">
        <f>PXIL!R60</f>
        <v>0</v>
      </c>
      <c r="AK60" s="75">
        <f>RTM_IEX!L60</f>
        <v>16.71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9.0299999999999994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0.41624</v>
      </c>
      <c r="AD61">
        <f t="shared" si="1"/>
        <v>46.883759999999995</v>
      </c>
      <c r="AE61">
        <f>'IDT-1'!D61</f>
        <v>0</v>
      </c>
      <c r="AF61" s="26"/>
      <c r="AG61">
        <f t="shared" si="2"/>
        <v>46.883759999999995</v>
      </c>
      <c r="AI61" s="75">
        <f>PXIL!L61</f>
        <v>0</v>
      </c>
      <c r="AJ61" s="75">
        <f>PXIL!R61</f>
        <v>0</v>
      </c>
      <c r="AK61" s="75">
        <f>RTM_IEX!L61</f>
        <v>25.18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9.0299999999999994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0.34804000000000002</v>
      </c>
      <c r="AD62">
        <f t="shared" si="1"/>
        <v>39.20196</v>
      </c>
      <c r="AE62">
        <f>'IDT-1'!D62</f>
        <v>0</v>
      </c>
      <c r="AF62" s="26"/>
      <c r="AG62">
        <f t="shared" si="2"/>
        <v>39.20196</v>
      </c>
      <c r="AI62" s="75">
        <f>PXIL!L62</f>
        <v>0</v>
      </c>
      <c r="AJ62" s="75">
        <f>PXIL!R62</f>
        <v>0</v>
      </c>
      <c r="AK62" s="75">
        <f>RTM_IEX!L62</f>
        <v>17.43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9.0299999999999994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0.28644000000000003</v>
      </c>
      <c r="AD63">
        <f t="shared" si="1"/>
        <v>32.263559999999998</v>
      </c>
      <c r="AE63">
        <f>'IDT-1'!D63</f>
        <v>0</v>
      </c>
      <c r="AF63" s="26"/>
      <c r="AG63">
        <f t="shared" si="2"/>
        <v>32.263559999999998</v>
      </c>
      <c r="AI63" s="75">
        <f>PXIL!L63</f>
        <v>0</v>
      </c>
      <c r="AJ63" s="75">
        <f>PXIL!R63</f>
        <v>0</v>
      </c>
      <c r="AK63" s="75">
        <f>RTM_IEX!L63</f>
        <v>10.43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9.0299999999999994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0.300344</v>
      </c>
      <c r="AD64">
        <f t="shared" si="1"/>
        <v>33.829655999999993</v>
      </c>
      <c r="AE64">
        <f>'IDT-1'!D64</f>
        <v>0</v>
      </c>
      <c r="AF64" s="26"/>
      <c r="AG64">
        <f t="shared" si="2"/>
        <v>33.829655999999993</v>
      </c>
      <c r="AI64" s="75">
        <f>PXIL!L64</f>
        <v>0</v>
      </c>
      <c r="AJ64" s="75">
        <f>PXIL!R64</f>
        <v>0</v>
      </c>
      <c r="AK64" s="75">
        <f>RTM_IEX!L64</f>
        <v>12.01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8.9705980398693246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0.19413326275085008</v>
      </c>
      <c r="AD65">
        <f t="shared" si="1"/>
        <v>21.866464777118477</v>
      </c>
      <c r="AE65">
        <f>'IDT-1'!D65</f>
        <v>0</v>
      </c>
      <c r="AF65" s="26"/>
      <c r="AG65">
        <f t="shared" si="2"/>
        <v>21.866464777118477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9.0299999999999994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0.194656</v>
      </c>
      <c r="AD66">
        <f t="shared" si="1"/>
        <v>21.925343999999999</v>
      </c>
      <c r="AE66">
        <f>'IDT-1'!D66</f>
        <v>0</v>
      </c>
      <c r="AF66" s="26"/>
      <c r="AG66">
        <f t="shared" si="2"/>
        <v>21.925343999999999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8.9705980398693246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0.41571726275085008</v>
      </c>
      <c r="AD67">
        <f t="shared" si="1"/>
        <v>46.824880777118473</v>
      </c>
      <c r="AE67">
        <f>'IDT-1'!D67</f>
        <v>0</v>
      </c>
      <c r="AF67" s="26"/>
      <c r="AG67">
        <f t="shared" si="2"/>
        <v>46.824880777118473</v>
      </c>
      <c r="AI67" s="75">
        <f>PXIL!L67</f>
        <v>0</v>
      </c>
      <c r="AJ67" s="75">
        <f>PXIL!R67</f>
        <v>0</v>
      </c>
      <c r="AK67" s="75">
        <f>RTM_IEX!L67</f>
        <v>25.18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8.9705980398693246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0.33898126275085005</v>
      </c>
      <c r="AD68">
        <f t="shared" ref="AD68:AD98" si="4">SUM(B68:AB68,AI68:AR68)-AC68</f>
        <v>38.181616777118478</v>
      </c>
      <c r="AE68">
        <f>'IDT-1'!D68</f>
        <v>0</v>
      </c>
      <c r="AF68" s="26"/>
      <c r="AG68">
        <f t="shared" ref="AG68:AG98" si="5">SUM(AD68:AF68)</f>
        <v>38.181616777118478</v>
      </c>
      <c r="AI68" s="75">
        <f>PXIL!L68</f>
        <v>0</v>
      </c>
      <c r="AJ68" s="75">
        <f>PXIL!R68</f>
        <v>0</v>
      </c>
      <c r="AK68" s="75">
        <f>RTM_IEX!L68</f>
        <v>16.46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9.0299999999999994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0.356576</v>
      </c>
      <c r="AD69">
        <f t="shared" si="4"/>
        <v>40.163423999999999</v>
      </c>
      <c r="AE69">
        <f>'IDT-1'!D69</f>
        <v>0</v>
      </c>
      <c r="AF69" s="26"/>
      <c r="AG69">
        <f t="shared" si="5"/>
        <v>40.163423999999999</v>
      </c>
      <c r="AI69" s="75">
        <f>PXIL!L69</f>
        <v>0</v>
      </c>
      <c r="AJ69" s="75">
        <f>PXIL!R69</f>
        <v>0</v>
      </c>
      <c r="AK69" s="75">
        <f>RTM_IEX!L69</f>
        <v>18.399999999999999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9.0299999999999994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0.356576</v>
      </c>
      <c r="AD70">
        <f t="shared" si="4"/>
        <v>40.163423999999999</v>
      </c>
      <c r="AE70">
        <f>'IDT-1'!D70</f>
        <v>0</v>
      </c>
      <c r="AF70" s="26"/>
      <c r="AG70">
        <f t="shared" si="5"/>
        <v>40.163423999999999</v>
      </c>
      <c r="AI70" s="75">
        <f>PXIL!L70</f>
        <v>0</v>
      </c>
      <c r="AJ70" s="75">
        <f>PXIL!R70</f>
        <v>0</v>
      </c>
      <c r="AK70" s="75">
        <f>RTM_IEX!L70</f>
        <v>18.399999999999999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9.0299999999999994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0.34804000000000002</v>
      </c>
      <c r="AD71">
        <f t="shared" si="4"/>
        <v>39.20196</v>
      </c>
      <c r="AE71">
        <f>'IDT-1'!D71</f>
        <v>0</v>
      </c>
      <c r="AF71" s="26"/>
      <c r="AG71">
        <f t="shared" si="5"/>
        <v>39.20196</v>
      </c>
      <c r="AI71" s="75">
        <f>PXIL!L71</f>
        <v>0</v>
      </c>
      <c r="AJ71" s="75">
        <f>PXIL!R71</f>
        <v>0</v>
      </c>
      <c r="AK71" s="75">
        <f>RTM_IEX!L71</f>
        <v>17.43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9.0299999999999994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0.33105600000000002</v>
      </c>
      <c r="AD72">
        <f t="shared" si="4"/>
        <v>37.288944000000001</v>
      </c>
      <c r="AE72">
        <f>'IDT-1'!D72</f>
        <v>0</v>
      </c>
      <c r="AF72" s="26"/>
      <c r="AG72">
        <f t="shared" si="5"/>
        <v>37.288944000000001</v>
      </c>
      <c r="AI72" s="75">
        <f>PXIL!L72</f>
        <v>0</v>
      </c>
      <c r="AJ72" s="75">
        <f>PXIL!R72</f>
        <v>0</v>
      </c>
      <c r="AK72" s="75">
        <f>RTM_IEX!L72</f>
        <v>15.5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9.0299999999999994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0.369336</v>
      </c>
      <c r="AD73">
        <f t="shared" si="4"/>
        <v>41.600664000000002</v>
      </c>
      <c r="AE73">
        <f>'IDT-1'!D73</f>
        <v>0</v>
      </c>
      <c r="AF73" s="26"/>
      <c r="AG73">
        <f t="shared" si="5"/>
        <v>41.600664000000002</v>
      </c>
      <c r="AI73" s="75">
        <f>PXIL!L73</f>
        <v>0</v>
      </c>
      <c r="AJ73" s="75">
        <f>PXIL!R73</f>
        <v>0</v>
      </c>
      <c r="AK73" s="75">
        <f>RTM_IEX!L73</f>
        <v>19.850000000000001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9.0299999999999994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0.28837600000000002</v>
      </c>
      <c r="AD74">
        <f t="shared" si="4"/>
        <v>32.481623999999996</v>
      </c>
      <c r="AE74">
        <f>'IDT-1'!D74</f>
        <v>0</v>
      </c>
      <c r="AF74" s="26"/>
      <c r="AG74">
        <f t="shared" si="5"/>
        <v>32.481623999999996</v>
      </c>
      <c r="AI74" s="75">
        <f>PXIL!L74</f>
        <v>0</v>
      </c>
      <c r="AJ74" s="75">
        <f>PXIL!R74</f>
        <v>0</v>
      </c>
      <c r="AK74" s="75">
        <f>RTM_IEX!L74</f>
        <v>10.65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8.86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0.27843200000000001</v>
      </c>
      <c r="AD75">
        <f t="shared" si="4"/>
        <v>31.361568000000002</v>
      </c>
      <c r="AE75">
        <f>'IDT-1'!D75</f>
        <v>0</v>
      </c>
      <c r="AF75" s="26"/>
      <c r="AG75">
        <f t="shared" si="5"/>
        <v>31.361568000000002</v>
      </c>
      <c r="AI75" s="75">
        <f>PXIL!L75</f>
        <v>0</v>
      </c>
      <c r="AJ75" s="75">
        <f>PXIL!R75</f>
        <v>0</v>
      </c>
      <c r="AK75" s="75">
        <f>RTM_IEX!L75</f>
        <v>9.69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8.86</v>
      </c>
      <c r="I76">
        <f>Bawana_NG!R76</f>
        <v>5.82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0.278256</v>
      </c>
      <c r="AD76">
        <f t="shared" si="4"/>
        <v>31.341743999999998</v>
      </c>
      <c r="AE76">
        <f>'IDT-1'!D76</f>
        <v>0</v>
      </c>
      <c r="AF76" s="26"/>
      <c r="AG76">
        <f t="shared" si="5"/>
        <v>31.341743999999998</v>
      </c>
      <c r="AI76" s="75">
        <f>PXIL!L76</f>
        <v>0</v>
      </c>
      <c r="AJ76" s="75">
        <f>PXIL!R76</f>
        <v>0</v>
      </c>
      <c r="AK76" s="75">
        <f>RTM_IEX!L76</f>
        <v>9.67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9.0299999999999994</v>
      </c>
      <c r="I77">
        <f>Bawana_NG!R77</f>
        <v>5.82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0.233464</v>
      </c>
      <c r="AD77">
        <f t="shared" si="4"/>
        <v>26.296535999999996</v>
      </c>
      <c r="AE77">
        <f>'IDT-1'!D77</f>
        <v>0</v>
      </c>
      <c r="AF77" s="26"/>
      <c r="AG77">
        <f t="shared" si="5"/>
        <v>26.296535999999996</v>
      </c>
      <c r="AI77" s="75">
        <f>PXIL!L77</f>
        <v>0</v>
      </c>
      <c r="AJ77" s="75">
        <f>PXIL!R77</f>
        <v>0</v>
      </c>
      <c r="AK77" s="75">
        <f>RTM_IEX!L77</f>
        <v>4.41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9.0299999999999994</v>
      </c>
      <c r="I78">
        <f>Bawana_NG!R78</f>
        <v>5.82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0.194656</v>
      </c>
      <c r="AD78">
        <f t="shared" si="4"/>
        <v>21.925343999999999</v>
      </c>
      <c r="AE78">
        <f>'IDT-1'!D78</f>
        <v>0</v>
      </c>
      <c r="AF78" s="26"/>
      <c r="AG78">
        <f t="shared" si="5"/>
        <v>21.925343999999999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9.0299999999999994</v>
      </c>
      <c r="I79">
        <f>Bawana_NG!R79</f>
        <v>19.699265528297662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0.32356953664901938</v>
      </c>
      <c r="AD79">
        <f t="shared" si="4"/>
        <v>36.445695991648641</v>
      </c>
      <c r="AE79">
        <f>'IDT-1'!D79</f>
        <v>0</v>
      </c>
      <c r="AF79" s="26"/>
      <c r="AG79">
        <f t="shared" si="5"/>
        <v>36.445695991648641</v>
      </c>
      <c r="AI79" s="75">
        <f>PXIL!L79</f>
        <v>0</v>
      </c>
      <c r="AJ79" s="75">
        <f>PXIL!R79</f>
        <v>0</v>
      </c>
      <c r="AK79" s="75">
        <f>RTM_IEX!L79</f>
        <v>0.77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9.0299999999999994</v>
      </c>
      <c r="I80">
        <f>Bawana_NG!R80</f>
        <v>11.819999999999999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0.24745599999999998</v>
      </c>
      <c r="AD80">
        <f t="shared" si="4"/>
        <v>27.872543999999998</v>
      </c>
      <c r="AE80">
        <f>'IDT-1'!D80</f>
        <v>0</v>
      </c>
      <c r="AF80" s="26"/>
      <c r="AG80">
        <f t="shared" si="5"/>
        <v>27.872543999999998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9.0299999999999994</v>
      </c>
      <c r="I81">
        <f>Bawana_NG!R81</f>
        <v>13.819999999999997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0.26505599999999996</v>
      </c>
      <c r="AD81">
        <f t="shared" si="4"/>
        <v>29.854943999999993</v>
      </c>
      <c r="AE81">
        <f>'IDT-1'!D81</f>
        <v>0</v>
      </c>
      <c r="AF81" s="26"/>
      <c r="AG81">
        <f t="shared" si="5"/>
        <v>29.854943999999993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9.0299999999999994</v>
      </c>
      <c r="I82">
        <f>Bawana_NG!R82</f>
        <v>13.819999999999997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0.26505599999999996</v>
      </c>
      <c r="AD82">
        <f t="shared" si="4"/>
        <v>29.854943999999993</v>
      </c>
      <c r="AE82">
        <f>'IDT-1'!D82</f>
        <v>0</v>
      </c>
      <c r="AF82" s="26"/>
      <c r="AG82">
        <f t="shared" si="5"/>
        <v>29.854943999999993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9.0299999999999994</v>
      </c>
      <c r="I83">
        <f>Bawana_NG!R83</f>
        <v>14.82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0.27385599999999999</v>
      </c>
      <c r="AD83">
        <f t="shared" si="4"/>
        <v>30.846143999999999</v>
      </c>
      <c r="AE83">
        <f>'IDT-1'!D83</f>
        <v>0</v>
      </c>
      <c r="AF83" s="26"/>
      <c r="AG83">
        <f t="shared" si="5"/>
        <v>30.846143999999999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8.86</v>
      </c>
      <c r="I84">
        <f>Bawana_NG!R84</f>
        <v>14.82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0.27235999999999999</v>
      </c>
      <c r="AD84">
        <f t="shared" si="4"/>
        <v>30.67764</v>
      </c>
      <c r="AE84">
        <f>'IDT-1'!D84</f>
        <v>0</v>
      </c>
      <c r="AF84" s="26"/>
      <c r="AG84">
        <f t="shared" si="5"/>
        <v>30.67764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7.77</v>
      </c>
      <c r="H85">
        <f>PPCL_Spot!R85</f>
        <v>8.86</v>
      </c>
      <c r="I85">
        <f>Bawana_NG!R85</f>
        <v>22.819999999999997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0.34715999999999997</v>
      </c>
      <c r="AD85">
        <f t="shared" si="4"/>
        <v>39.102839999999993</v>
      </c>
      <c r="AE85">
        <f>'IDT-1'!D85</f>
        <v>0</v>
      </c>
      <c r="AF85" s="26"/>
      <c r="AG85">
        <f t="shared" si="5"/>
        <v>39.102839999999993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8.86</v>
      </c>
      <c r="I86">
        <f>Bawana_NG!R86</f>
        <v>14.82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0.27235999999999999</v>
      </c>
      <c r="AD86">
        <f t="shared" si="4"/>
        <v>30.67764</v>
      </c>
      <c r="AE86">
        <f>'IDT-1'!D86</f>
        <v>0</v>
      </c>
      <c r="AF86" s="26"/>
      <c r="AG86">
        <f t="shared" si="5"/>
        <v>30.67764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8.86</v>
      </c>
      <c r="I87">
        <f>Bawana_NG!R87</f>
        <v>16.819999999999997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0.28996</v>
      </c>
      <c r="AD87">
        <f t="shared" si="4"/>
        <v>32.660039999999995</v>
      </c>
      <c r="AE87">
        <f>'IDT-1'!D87</f>
        <v>0</v>
      </c>
      <c r="AF87" s="26"/>
      <c r="AG87">
        <f t="shared" si="5"/>
        <v>32.660039999999995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9.0893940403973073</v>
      </c>
      <c r="I88">
        <f>Bawana_NG!R88</f>
        <v>17.819999999999997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0.30077866755549626</v>
      </c>
      <c r="AD88">
        <f t="shared" si="4"/>
        <v>33.8786153728418</v>
      </c>
      <c r="AE88">
        <f>'IDT-1'!D88</f>
        <v>0</v>
      </c>
      <c r="AF88" s="26"/>
      <c r="AG88">
        <f t="shared" si="5"/>
        <v>33.8786153728418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9.0893940403973073</v>
      </c>
      <c r="I89">
        <f>Bawana_NG!R89</f>
        <v>17.819999999999997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0.30077866755549626</v>
      </c>
      <c r="AD89">
        <f t="shared" si="4"/>
        <v>33.8786153728418</v>
      </c>
      <c r="AE89">
        <f>'IDT-1'!D89</f>
        <v>0</v>
      </c>
      <c r="AF89" s="26"/>
      <c r="AG89">
        <f t="shared" si="5"/>
        <v>33.8786153728418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9.0893940403973073</v>
      </c>
      <c r="I90">
        <f>Bawana_NG!R90</f>
        <v>17.819999999999997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0.30077866755549626</v>
      </c>
      <c r="AD90">
        <f t="shared" si="4"/>
        <v>33.8786153728418</v>
      </c>
      <c r="AE90">
        <f>'IDT-1'!D90</f>
        <v>0</v>
      </c>
      <c r="AF90" s="26"/>
      <c r="AG90">
        <f t="shared" si="5"/>
        <v>33.8786153728418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7.77</v>
      </c>
      <c r="H91">
        <f>PPCL_Spot!R91</f>
        <v>9.0893940403973073</v>
      </c>
      <c r="I91">
        <f>Bawana_NG!R91</f>
        <v>23.359130402412241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0.35392301509672403</v>
      </c>
      <c r="AD91">
        <f t="shared" si="4"/>
        <v>39.86460142771282</v>
      </c>
      <c r="AE91">
        <f>'IDT-1'!D91</f>
        <v>0</v>
      </c>
      <c r="AF91" s="26"/>
      <c r="AG91">
        <f t="shared" si="5"/>
        <v>39.86460142771282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9.0893940403973073</v>
      </c>
      <c r="I92">
        <f>Bawana_NG!R92</f>
        <v>16.819999999999997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0.29197866755549623</v>
      </c>
      <c r="AD92">
        <f t="shared" si="4"/>
        <v>32.887415372841801</v>
      </c>
      <c r="AE92">
        <f>'IDT-1'!D92</f>
        <v>0</v>
      </c>
      <c r="AF92" s="26"/>
      <c r="AG92">
        <f t="shared" si="5"/>
        <v>32.887415372841801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9.0893940403973073</v>
      </c>
      <c r="I93">
        <f>Bawana_NG!R93</f>
        <v>12.03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0.24982666755549632</v>
      </c>
      <c r="AD93">
        <f t="shared" si="4"/>
        <v>28.13956737284181</v>
      </c>
      <c r="AE93">
        <f>'IDT-1'!D93</f>
        <v>0</v>
      </c>
      <c r="AF93" s="26"/>
      <c r="AG93">
        <f t="shared" si="5"/>
        <v>28.13956737284181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9.0893940403973073</v>
      </c>
      <c r="I94">
        <f>Bawana_NG!R94</f>
        <v>12.03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0.24982666755549632</v>
      </c>
      <c r="AD94">
        <f t="shared" si="4"/>
        <v>28.13956737284181</v>
      </c>
      <c r="AE94">
        <f>'IDT-1'!D94</f>
        <v>0</v>
      </c>
      <c r="AF94" s="26"/>
      <c r="AG94">
        <f t="shared" si="5"/>
        <v>28.13956737284181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9.0893940403973073</v>
      </c>
      <c r="I95">
        <f>Bawana_NG!R95</f>
        <v>11.66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0.24657066755549631</v>
      </c>
      <c r="AD95">
        <f t="shared" si="4"/>
        <v>27.77282337284181</v>
      </c>
      <c r="AE95">
        <f>'IDT-1'!D95</f>
        <v>0</v>
      </c>
      <c r="AF95" s="26"/>
      <c r="AG95">
        <f t="shared" si="5"/>
        <v>27.77282337284181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9.0893940403973073</v>
      </c>
      <c r="I96">
        <f>Bawana_NG!R96</f>
        <v>11.66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0.24657066755549631</v>
      </c>
      <c r="AD96">
        <f t="shared" si="4"/>
        <v>27.77282337284181</v>
      </c>
      <c r="AE96">
        <f>'IDT-1'!D96</f>
        <v>0</v>
      </c>
      <c r="AF96" s="26"/>
      <c r="AG96">
        <f t="shared" si="5"/>
        <v>27.77282337284181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7.77</v>
      </c>
      <c r="H97">
        <f>PPCL_Spot!R97</f>
        <v>9.0893940403973073</v>
      </c>
      <c r="I97">
        <f>Bawana_NG!R97</f>
        <v>22.449163966782109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0.35923250174647181</v>
      </c>
      <c r="AD97">
        <f t="shared" si="4"/>
        <v>37.449325505432945</v>
      </c>
      <c r="AE97">
        <f>'IDT-1'!D97</f>
        <v>0</v>
      </c>
      <c r="AF97" s="26"/>
      <c r="AG97">
        <f t="shared" si="5"/>
        <v>37.449325505432945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-1.5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9.0893940403973073</v>
      </c>
      <c r="I98">
        <f>Bawana_NG!R98</f>
        <v>15.819999999999997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0.28317866755549626</v>
      </c>
      <c r="AD98">
        <f t="shared" si="4"/>
        <v>31.896215372841802</v>
      </c>
      <c r="AE98">
        <f>'IDT-1'!D98</f>
        <v>0</v>
      </c>
      <c r="AF98" s="26"/>
      <c r="AG98">
        <f t="shared" si="5"/>
        <v>31.896215372841802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0.17485499999999976</v>
      </c>
      <c r="H99">
        <f t="shared" si="6"/>
        <v>0.21498070151303622</v>
      </c>
      <c r="I99">
        <f t="shared" si="6"/>
        <v>0.25268186401260545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7.2474898744464642E-3</v>
      </c>
      <c r="AD99">
        <f t="shared" si="6"/>
        <v>0.8155775756511946</v>
      </c>
      <c r="AE99">
        <f t="shared" ref="AE99:AR99" si="7">SUM(AE3:AE98)/4000</f>
        <v>0</v>
      </c>
      <c r="AG99">
        <f t="shared" si="7"/>
        <v>0.8155775756511946</v>
      </c>
      <c r="AI99">
        <f t="shared" si="7"/>
        <v>0</v>
      </c>
      <c r="AJ99">
        <f t="shared" si="7"/>
        <v>0</v>
      </c>
      <c r="AK99">
        <f t="shared" si="7"/>
        <v>0.18068249999999991</v>
      </c>
      <c r="AL99">
        <f t="shared" si="7"/>
        <v>-3.7500000000000001E-4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17" activePane="bottomRight" state="frozen"/>
      <selection pane="topRight" activeCell="B1" sqref="B1"/>
      <selection pane="bottomLeft" activeCell="A3" sqref="A3"/>
      <selection pane="bottomRight" activeCell="C22" sqref="C22:D2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222</v>
      </c>
      <c r="C1" s="31">
        <v>44718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44728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44728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6" t="s">
        <v>335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384</v>
      </c>
      <c r="AJ1" s="223" t="s">
        <v>385</v>
      </c>
      <c r="AK1" s="223" t="s">
        <v>386</v>
      </c>
      <c r="AL1" s="223" t="s">
        <v>387</v>
      </c>
      <c r="AM1" s="223" t="s">
        <v>388</v>
      </c>
      <c r="AN1" s="223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315</v>
      </c>
      <c r="U2" s="226"/>
      <c r="V2" s="107" t="s">
        <v>304</v>
      </c>
      <c r="W2" s="107" t="s">
        <v>304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13.726357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0.12079194160000001</v>
      </c>
      <c r="AD3">
        <f>SUM(B3:AB3,AI3:AR3)-AC3</f>
        <v>13.6055650584</v>
      </c>
      <c r="AE3">
        <v>0</v>
      </c>
      <c r="AF3" s="26"/>
      <c r="AG3">
        <f>SUM(AD3:AF3)</f>
        <v>13.6055650584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12.369681999999999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0.19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0.1105252016</v>
      </c>
      <c r="AD4">
        <f t="shared" ref="AD4:AD67" si="1">SUM(B4:AB4,AI4:AR4)-AC4</f>
        <v>12.449156798399999</v>
      </c>
      <c r="AE4">
        <v>0</v>
      </c>
      <c r="AF4" s="26"/>
      <c r="AG4">
        <f t="shared" ref="AG4:AG67" si="2">SUM(AD4:AF4)</f>
        <v>12.449156798399999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12.369681999999999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0.1088532016</v>
      </c>
      <c r="AD5">
        <f t="shared" si="1"/>
        <v>12.260828798399999</v>
      </c>
      <c r="AE5">
        <v>0</v>
      </c>
      <c r="AF5" s="26"/>
      <c r="AG5">
        <f t="shared" si="2"/>
        <v>12.260828798399999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12.369681999999999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0.1088532016</v>
      </c>
      <c r="AD6">
        <f t="shared" si="1"/>
        <v>12.260828798399999</v>
      </c>
      <c r="AE6">
        <v>0</v>
      </c>
      <c r="AF6" s="26"/>
      <c r="AG6">
        <f t="shared" si="2"/>
        <v>12.260828798399999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12.369681999999999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0.22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0.11078920160000001</v>
      </c>
      <c r="AD7">
        <f t="shared" si="1"/>
        <v>12.4788927984</v>
      </c>
      <c r="AE7">
        <v>0</v>
      </c>
      <c r="AF7" s="26"/>
      <c r="AG7">
        <f t="shared" si="2"/>
        <v>12.4788927984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9.0408010000000001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7.9559048800000004E-2</v>
      </c>
      <c r="AD8">
        <f t="shared" si="1"/>
        <v>8.9612419511999999</v>
      </c>
      <c r="AE8">
        <v>0</v>
      </c>
      <c r="AF8" s="26"/>
      <c r="AG8">
        <f t="shared" si="2"/>
        <v>8.9612419511999999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12.369681999999999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0.1088532016</v>
      </c>
      <c r="AD9">
        <f t="shared" si="1"/>
        <v>12.260828798399999</v>
      </c>
      <c r="AE9">
        <v>0</v>
      </c>
      <c r="AF9" s="26"/>
      <c r="AG9">
        <f t="shared" si="2"/>
        <v>12.260828798399999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12.369681999999999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0.1088532016</v>
      </c>
      <c r="AD10">
        <f t="shared" si="1"/>
        <v>12.260828798399999</v>
      </c>
      <c r="AE10">
        <v>0</v>
      </c>
      <c r="AF10" s="26"/>
      <c r="AG10">
        <f t="shared" si="2"/>
        <v>12.260828798399999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12.369681999999999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0.33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0.11175720159999999</v>
      </c>
      <c r="AD11">
        <f t="shared" si="1"/>
        <v>12.5879247984</v>
      </c>
      <c r="AE11">
        <v>0</v>
      </c>
      <c r="AF11" s="26"/>
      <c r="AG11">
        <f t="shared" si="2"/>
        <v>12.5879247984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12.369681999999999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0.1088532016</v>
      </c>
      <c r="AD12">
        <f t="shared" si="1"/>
        <v>12.260828798399999</v>
      </c>
      <c r="AE12">
        <v>0</v>
      </c>
      <c r="AF12" s="26"/>
      <c r="AG12">
        <f t="shared" si="2"/>
        <v>12.260828798399999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12.369681999999999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0.1165092016</v>
      </c>
      <c r="AD13">
        <f t="shared" si="1"/>
        <v>13.123172798399999</v>
      </c>
      <c r="AE13">
        <v>0</v>
      </c>
      <c r="AF13" s="26"/>
      <c r="AG13">
        <f t="shared" si="2"/>
        <v>13.123172798399999</v>
      </c>
      <c r="AI13" s="75">
        <f>PXIL!M13</f>
        <v>0</v>
      </c>
      <c r="AJ13" s="75">
        <f>PXIL!S13</f>
        <v>0</v>
      </c>
      <c r="AK13" s="75">
        <f>RTM_IEX!M13</f>
        <v>0.87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12.369681999999999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0.14000000000000001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0.12970920159999999</v>
      </c>
      <c r="AD14">
        <f t="shared" si="1"/>
        <v>14.609972798399999</v>
      </c>
      <c r="AE14">
        <v>0</v>
      </c>
      <c r="AF14" s="26"/>
      <c r="AG14">
        <f t="shared" si="2"/>
        <v>14.609972798399999</v>
      </c>
      <c r="AI14" s="75">
        <f>PXIL!M14</f>
        <v>0</v>
      </c>
      <c r="AJ14" s="75">
        <f>PXIL!S14</f>
        <v>0</v>
      </c>
      <c r="AK14" s="75">
        <f>RTM_IEX!M14</f>
        <v>2.23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10.184695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8.9625315999999997E-2</v>
      </c>
      <c r="AD15">
        <f t="shared" si="1"/>
        <v>10.095069684</v>
      </c>
      <c r="AE15">
        <v>0</v>
      </c>
      <c r="AF15" s="26"/>
      <c r="AG15">
        <f t="shared" si="2"/>
        <v>10.095069684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12.369681999999999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0.54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0.13322920160000001</v>
      </c>
      <c r="AD16">
        <f t="shared" si="1"/>
        <v>15.0064527984</v>
      </c>
      <c r="AE16">
        <v>0</v>
      </c>
      <c r="AF16" s="26"/>
      <c r="AG16">
        <f t="shared" si="2"/>
        <v>15.0064527984</v>
      </c>
      <c r="AI16" s="75">
        <f>PXIL!M16</f>
        <v>0</v>
      </c>
      <c r="AJ16" s="75">
        <f>PXIL!S16</f>
        <v>0</v>
      </c>
      <c r="AK16" s="75">
        <f>RTM_IEX!M16</f>
        <v>2.23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12.369681999999999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0.08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0.1283012016</v>
      </c>
      <c r="AD17">
        <f t="shared" si="1"/>
        <v>14.451380798399999</v>
      </c>
      <c r="AE17">
        <v>0</v>
      </c>
      <c r="AF17" s="26"/>
      <c r="AG17">
        <f t="shared" si="2"/>
        <v>14.451380798399999</v>
      </c>
      <c r="AI17" s="75">
        <f>PXIL!M17</f>
        <v>0</v>
      </c>
      <c r="AJ17" s="75">
        <f>PXIL!S17</f>
        <v>0</v>
      </c>
      <c r="AK17" s="75">
        <f>RTM_IEX!M17</f>
        <v>2.13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12.369681999999999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4.4800000000000004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0.17388520160000001</v>
      </c>
      <c r="AD18">
        <f t="shared" si="1"/>
        <v>19.585796798400001</v>
      </c>
      <c r="AE18">
        <v>0</v>
      </c>
      <c r="AF18" s="26"/>
      <c r="AG18">
        <f t="shared" si="2"/>
        <v>19.585796798400001</v>
      </c>
      <c r="AI18" s="75">
        <f>PXIL!M18</f>
        <v>0</v>
      </c>
      <c r="AJ18" s="75">
        <f>PXIL!S18</f>
        <v>0</v>
      </c>
      <c r="AK18" s="75">
        <f>RTM_IEX!M18</f>
        <v>2.91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12.369681999999999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0.8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0.13630920160000001</v>
      </c>
      <c r="AD19">
        <f t="shared" si="1"/>
        <v>15.353372798400001</v>
      </c>
      <c r="AE19">
        <v>0</v>
      </c>
      <c r="AF19" s="26"/>
      <c r="AG19">
        <f t="shared" si="2"/>
        <v>15.353372798400001</v>
      </c>
      <c r="AI19" s="75">
        <f>PXIL!M19</f>
        <v>0</v>
      </c>
      <c r="AJ19" s="75">
        <f>PXIL!S19</f>
        <v>0</v>
      </c>
      <c r="AK19" s="75">
        <f>RTM_IEX!M19</f>
        <v>2.3199999999999998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12.369681999999999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0.82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0.13648520159999999</v>
      </c>
      <c r="AD20">
        <f t="shared" si="1"/>
        <v>15.3731967984</v>
      </c>
      <c r="AE20">
        <v>0</v>
      </c>
      <c r="AF20" s="26"/>
      <c r="AG20">
        <f t="shared" si="2"/>
        <v>15.3731967984</v>
      </c>
      <c r="AI20" s="75">
        <f>PXIL!M20</f>
        <v>0</v>
      </c>
      <c r="AJ20" s="75">
        <f>PXIL!S20</f>
        <v>0</v>
      </c>
      <c r="AK20" s="75">
        <f>RTM_IEX!M20</f>
        <v>2.3199999999999998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12.369681999999999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1.47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0.1422052016</v>
      </c>
      <c r="AD21">
        <f t="shared" si="1"/>
        <v>16.017476798400001</v>
      </c>
      <c r="AE21">
        <v>0</v>
      </c>
      <c r="AF21" s="26"/>
      <c r="AG21">
        <f t="shared" si="2"/>
        <v>16.017476798400001</v>
      </c>
      <c r="AI21" s="75">
        <f>PXIL!M21</f>
        <v>0</v>
      </c>
      <c r="AJ21" s="75">
        <f>PXIL!S21</f>
        <v>0</v>
      </c>
      <c r="AK21" s="75">
        <f>RTM_IEX!M21</f>
        <v>2.3199999999999998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12.369681999999999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0.12504520160000002</v>
      </c>
      <c r="AD22">
        <f t="shared" si="1"/>
        <v>14.084636798399998</v>
      </c>
      <c r="AE22">
        <v>0</v>
      </c>
      <c r="AF22" s="26"/>
      <c r="AG22">
        <f t="shared" si="2"/>
        <v>14.084636798399998</v>
      </c>
      <c r="AI22" s="75">
        <f>PXIL!M22</f>
        <v>0</v>
      </c>
      <c r="AJ22" s="75">
        <f>PXIL!S22</f>
        <v>0</v>
      </c>
      <c r="AK22" s="75">
        <f>RTM_IEX!M22</f>
        <v>1.84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12.369681999999999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4.84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0.17106920160000003</v>
      </c>
      <c r="AD23">
        <f t="shared" si="1"/>
        <v>19.2686127984</v>
      </c>
      <c r="AE23">
        <v>0</v>
      </c>
      <c r="AF23" s="26"/>
      <c r="AG23">
        <f t="shared" si="2"/>
        <v>19.2686127984</v>
      </c>
      <c r="AI23" s="75">
        <f>PXIL!M23</f>
        <v>0</v>
      </c>
      <c r="AJ23" s="75">
        <f>PXIL!S23</f>
        <v>0</v>
      </c>
      <c r="AK23" s="75">
        <f>RTM_IEX!M23</f>
        <v>2.23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12.369681999999999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3.78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0.14211720159999999</v>
      </c>
      <c r="AD24">
        <f t="shared" si="1"/>
        <v>16.007564798399997</v>
      </c>
      <c r="AE24">
        <v>0</v>
      </c>
      <c r="AF24" s="26"/>
      <c r="AG24">
        <f t="shared" si="2"/>
        <v>16.007564798399997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12.369681999999999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6.39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0.16508520159999998</v>
      </c>
      <c r="AD25">
        <f t="shared" si="1"/>
        <v>18.594596798399998</v>
      </c>
      <c r="AE25">
        <v>0</v>
      </c>
      <c r="AF25" s="26"/>
      <c r="AG25">
        <f t="shared" si="2"/>
        <v>18.594596798399998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12.369681999999999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3.68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0.1412372016</v>
      </c>
      <c r="AD26">
        <f t="shared" si="1"/>
        <v>15.908444798400001</v>
      </c>
      <c r="AE26">
        <v>0</v>
      </c>
      <c r="AF26" s="26"/>
      <c r="AG26">
        <f t="shared" si="2"/>
        <v>15.908444798400001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12.369681999999999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1.07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0.13789320160000001</v>
      </c>
      <c r="AD27">
        <f t="shared" si="1"/>
        <v>15.531788798399999</v>
      </c>
      <c r="AE27">
        <v>0</v>
      </c>
      <c r="AF27" s="26"/>
      <c r="AG27">
        <f t="shared" si="2"/>
        <v>15.531788798399999</v>
      </c>
      <c r="AI27" s="75">
        <f>PXIL!M27</f>
        <v>0</v>
      </c>
      <c r="AJ27" s="75">
        <f>PXIL!S27</f>
        <v>0</v>
      </c>
      <c r="AK27" s="75">
        <f>RTM_IEX!M27</f>
        <v>2.23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13.566748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6.78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0.18846738240000002</v>
      </c>
      <c r="AD28">
        <f t="shared" si="1"/>
        <v>21.228280617600003</v>
      </c>
      <c r="AE28">
        <v>0</v>
      </c>
      <c r="AF28" s="26"/>
      <c r="AG28">
        <f t="shared" si="2"/>
        <v>21.228280617600003</v>
      </c>
      <c r="AI28" s="75">
        <f>PXIL!M28</f>
        <v>0</v>
      </c>
      <c r="AJ28" s="75">
        <f>PXIL!S28</f>
        <v>0</v>
      </c>
      <c r="AK28" s="75">
        <f>RTM_IEX!M28</f>
        <v>1.07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13.566748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0.11938738240000001</v>
      </c>
      <c r="AD29">
        <f t="shared" si="1"/>
        <v>13.447360617600001</v>
      </c>
      <c r="AE29">
        <v>0</v>
      </c>
      <c r="AF29" s="26"/>
      <c r="AG29">
        <f t="shared" si="2"/>
        <v>13.447360617600001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13.566748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4.84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0.17139538240000002</v>
      </c>
      <c r="AD30">
        <f t="shared" si="1"/>
        <v>19.305352617600001</v>
      </c>
      <c r="AE30">
        <v>0</v>
      </c>
      <c r="AF30" s="26"/>
      <c r="AG30">
        <f t="shared" si="2"/>
        <v>19.305352617600001</v>
      </c>
      <c r="AI30" s="75">
        <f>PXIL!M30</f>
        <v>0</v>
      </c>
      <c r="AJ30" s="75">
        <f>PXIL!S30</f>
        <v>0</v>
      </c>
      <c r="AK30" s="75">
        <f>RTM_IEX!M30</f>
        <v>1.07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14.524400999999999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3.39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0.1576467288</v>
      </c>
      <c r="AD31">
        <f t="shared" si="1"/>
        <v>17.756754271199998</v>
      </c>
      <c r="AE31">
        <v>0</v>
      </c>
      <c r="AF31" s="26"/>
      <c r="AG31">
        <f t="shared" si="2"/>
        <v>17.756754271199998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14.524400999999999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0.18061472879999999</v>
      </c>
      <c r="AD32">
        <f t="shared" si="1"/>
        <v>20.343786271199999</v>
      </c>
      <c r="AE32">
        <v>0</v>
      </c>
      <c r="AF32" s="26"/>
      <c r="AG32">
        <f t="shared" si="2"/>
        <v>20.343786271199999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14.524400999999999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1.65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0.1423347288</v>
      </c>
      <c r="AD33">
        <f t="shared" si="1"/>
        <v>16.032066271199998</v>
      </c>
      <c r="AE33">
        <v>0</v>
      </c>
      <c r="AF33" s="26"/>
      <c r="AG33">
        <f t="shared" si="2"/>
        <v>16.032066271199998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14.524400999999999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1.07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0.13723072880000001</v>
      </c>
      <c r="AD34">
        <f t="shared" si="1"/>
        <v>15.457170271199999</v>
      </c>
      <c r="AE34">
        <v>0</v>
      </c>
      <c r="AF34" s="26"/>
      <c r="AG34">
        <f t="shared" si="2"/>
        <v>15.457170271199999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14.524400999999999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5.42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0.17551072880000002</v>
      </c>
      <c r="AD35">
        <f t="shared" si="1"/>
        <v>19.7688902712</v>
      </c>
      <c r="AE35">
        <v>0</v>
      </c>
      <c r="AF35" s="26"/>
      <c r="AG35">
        <f t="shared" si="2"/>
        <v>19.7688902712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14.305884000000001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0.12589177920000003</v>
      </c>
      <c r="AD36">
        <f t="shared" si="1"/>
        <v>14.179992220800001</v>
      </c>
      <c r="AE36">
        <v>0</v>
      </c>
      <c r="AF36" s="26"/>
      <c r="AG36">
        <f t="shared" si="2"/>
        <v>14.179992220800001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14.524400999999999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4.84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0.17040672880000002</v>
      </c>
      <c r="AD37">
        <f t="shared" si="1"/>
        <v>19.193994271200001</v>
      </c>
      <c r="AE37">
        <v>0</v>
      </c>
      <c r="AF37" s="26"/>
      <c r="AG37">
        <f t="shared" si="2"/>
        <v>19.193994271200001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14.524400999999999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5.71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0.17806272879999999</v>
      </c>
      <c r="AD38">
        <f t="shared" si="1"/>
        <v>20.056338271199998</v>
      </c>
      <c r="AE38">
        <v>0</v>
      </c>
      <c r="AF38" s="26"/>
      <c r="AG38">
        <f t="shared" si="2"/>
        <v>20.056338271199998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14.524400999999999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8.33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0.20111872880000001</v>
      </c>
      <c r="AD39">
        <f t="shared" si="1"/>
        <v>22.653282271199998</v>
      </c>
      <c r="AE39">
        <v>0</v>
      </c>
      <c r="AF39" s="26"/>
      <c r="AG39">
        <f t="shared" si="2"/>
        <v>22.653282271199998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14.524400999999999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5.33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0.1747187288</v>
      </c>
      <c r="AD40">
        <f t="shared" si="1"/>
        <v>19.679682271200001</v>
      </c>
      <c r="AE40">
        <v>0</v>
      </c>
      <c r="AF40" s="26"/>
      <c r="AG40">
        <f t="shared" si="2"/>
        <v>19.679682271200001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14.524400999999999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3.87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0.1618707288</v>
      </c>
      <c r="AD41">
        <f t="shared" si="1"/>
        <v>18.232530271199998</v>
      </c>
      <c r="AE41">
        <v>0</v>
      </c>
      <c r="AF41" s="26"/>
      <c r="AG41">
        <f t="shared" si="2"/>
        <v>18.232530271199998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14.524400999999999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4.9400000000000004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0.17128672880000001</v>
      </c>
      <c r="AD42">
        <f t="shared" si="1"/>
        <v>19.2931142712</v>
      </c>
      <c r="AE42">
        <v>0</v>
      </c>
      <c r="AF42" s="26"/>
      <c r="AG42">
        <f t="shared" si="2"/>
        <v>19.2931142712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14.524400999999999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0.57999999999999996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0.1329187288</v>
      </c>
      <c r="AD43">
        <f t="shared" si="1"/>
        <v>14.971482271199999</v>
      </c>
      <c r="AE43">
        <v>0</v>
      </c>
      <c r="AF43" s="26"/>
      <c r="AG43">
        <f t="shared" si="2"/>
        <v>14.971482271199999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14.524400999999999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5.23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0.17383872880000004</v>
      </c>
      <c r="AD44">
        <f t="shared" si="1"/>
        <v>19.580562271200002</v>
      </c>
      <c r="AE44">
        <v>0</v>
      </c>
      <c r="AF44" s="26"/>
      <c r="AG44">
        <f t="shared" si="2"/>
        <v>19.580562271200002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14.524400999999999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4.16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0.16442272880000003</v>
      </c>
      <c r="AD45">
        <f t="shared" si="1"/>
        <v>18.519978271199999</v>
      </c>
      <c r="AE45">
        <v>0</v>
      </c>
      <c r="AF45" s="26"/>
      <c r="AG45">
        <f t="shared" si="2"/>
        <v>18.519978271199999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14.524400999999999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7.55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0.1942547288</v>
      </c>
      <c r="AD46">
        <f t="shared" si="1"/>
        <v>21.880146271199997</v>
      </c>
      <c r="AE46">
        <v>0</v>
      </c>
      <c r="AF46" s="26"/>
      <c r="AG46">
        <f t="shared" si="2"/>
        <v>21.880146271199997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14.524400999999999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2.52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0.1499907288</v>
      </c>
      <c r="AD47">
        <f t="shared" si="1"/>
        <v>16.894410271200002</v>
      </c>
      <c r="AE47">
        <v>0</v>
      </c>
      <c r="AF47" s="26"/>
      <c r="AG47">
        <f t="shared" si="2"/>
        <v>16.894410271200002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14.524400999999999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0.39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0.13124672880000002</v>
      </c>
      <c r="AD48">
        <f t="shared" si="1"/>
        <v>14.783154271199999</v>
      </c>
      <c r="AE48">
        <v>0</v>
      </c>
      <c r="AF48" s="26"/>
      <c r="AG48">
        <f t="shared" si="2"/>
        <v>14.783154271199999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14.524400999999999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1.84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0.14400672880000001</v>
      </c>
      <c r="AD49">
        <f t="shared" si="1"/>
        <v>16.2203942712</v>
      </c>
      <c r="AE49">
        <v>0</v>
      </c>
      <c r="AF49" s="26"/>
      <c r="AG49">
        <f t="shared" si="2"/>
        <v>16.2203942712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14.524400999999999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0.87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0.1354707288</v>
      </c>
      <c r="AD50">
        <f t="shared" si="1"/>
        <v>15.258930271199999</v>
      </c>
      <c r="AE50">
        <v>0</v>
      </c>
      <c r="AF50" s="26"/>
      <c r="AG50">
        <f t="shared" si="2"/>
        <v>15.258930271199999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14.524400999999999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5.62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0.1772707288</v>
      </c>
      <c r="AD51">
        <f t="shared" si="1"/>
        <v>19.967130271199999</v>
      </c>
      <c r="AE51">
        <v>0</v>
      </c>
      <c r="AF51" s="26"/>
      <c r="AG51">
        <f t="shared" si="2"/>
        <v>19.967130271199999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14.524400999999999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3.39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0.1576467288</v>
      </c>
      <c r="AD52">
        <f t="shared" si="1"/>
        <v>17.756754271199998</v>
      </c>
      <c r="AE52">
        <v>0</v>
      </c>
      <c r="AF52" s="26"/>
      <c r="AG52">
        <f t="shared" si="2"/>
        <v>17.756754271199998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14.524400999999999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6.39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0.1840467288</v>
      </c>
      <c r="AD53">
        <f t="shared" si="1"/>
        <v>20.7303542712</v>
      </c>
      <c r="AE53">
        <v>0</v>
      </c>
      <c r="AF53" s="26"/>
      <c r="AG53">
        <f t="shared" si="2"/>
        <v>20.7303542712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14.524400999999999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2.91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0.15342272880000002</v>
      </c>
      <c r="AD54">
        <f t="shared" si="1"/>
        <v>17.280978271200002</v>
      </c>
      <c r="AE54">
        <v>0</v>
      </c>
      <c r="AF54" s="26"/>
      <c r="AG54">
        <f t="shared" si="2"/>
        <v>17.280978271200002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14.524400999999999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2.91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0.15342272880000002</v>
      </c>
      <c r="AD55">
        <f t="shared" si="1"/>
        <v>17.280978271200002</v>
      </c>
      <c r="AE55">
        <v>0</v>
      </c>
      <c r="AF55" s="26"/>
      <c r="AG55">
        <f t="shared" si="2"/>
        <v>17.280978271200002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14.524400999999999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3.68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0.16019872880000002</v>
      </c>
      <c r="AD56">
        <f t="shared" si="1"/>
        <v>18.0442022712</v>
      </c>
      <c r="AE56">
        <v>0</v>
      </c>
      <c r="AF56" s="26"/>
      <c r="AG56">
        <f t="shared" si="2"/>
        <v>18.0442022712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14.215192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0.1250936896</v>
      </c>
      <c r="AD57">
        <f t="shared" si="1"/>
        <v>14.0900983104</v>
      </c>
      <c r="AE57">
        <v>0</v>
      </c>
      <c r="AF57" s="26"/>
      <c r="AG57">
        <f t="shared" si="2"/>
        <v>14.0900983104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14.524400999999999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2.3199999999999998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0.14823072879999999</v>
      </c>
      <c r="AD58">
        <f t="shared" si="1"/>
        <v>16.696170271199996</v>
      </c>
      <c r="AE58">
        <v>0</v>
      </c>
      <c r="AF58" s="26"/>
      <c r="AG58">
        <f t="shared" si="2"/>
        <v>16.696170271199996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14.524400999999999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0.68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0.13379872879999999</v>
      </c>
      <c r="AD59">
        <f t="shared" si="1"/>
        <v>15.070602271199999</v>
      </c>
      <c r="AE59">
        <v>0</v>
      </c>
      <c r="AF59" s="26"/>
      <c r="AG59">
        <f t="shared" si="2"/>
        <v>15.070602271199999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14.524400999999999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7.36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0.19258272880000002</v>
      </c>
      <c r="AD60">
        <f t="shared" si="1"/>
        <v>21.691818271199999</v>
      </c>
      <c r="AE60">
        <v>0</v>
      </c>
      <c r="AF60" s="26"/>
      <c r="AG60">
        <f t="shared" si="2"/>
        <v>21.691818271199999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14.524400999999999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3.1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0.1550947288</v>
      </c>
      <c r="AD61">
        <f t="shared" si="1"/>
        <v>17.469306271199997</v>
      </c>
      <c r="AE61">
        <v>0</v>
      </c>
      <c r="AF61" s="26"/>
      <c r="AG61">
        <f t="shared" si="2"/>
        <v>17.469306271199997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14.524400999999999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3.29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0.1567667288</v>
      </c>
      <c r="AD62">
        <f t="shared" si="1"/>
        <v>17.657634271199999</v>
      </c>
      <c r="AE62">
        <v>0</v>
      </c>
      <c r="AF62" s="26"/>
      <c r="AG62">
        <f t="shared" si="2"/>
        <v>17.657634271199999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14.524400999999999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2.23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0.1474387288</v>
      </c>
      <c r="AD63">
        <f t="shared" si="1"/>
        <v>16.606962271199997</v>
      </c>
      <c r="AE63">
        <v>0</v>
      </c>
      <c r="AF63" s="26"/>
      <c r="AG63">
        <f t="shared" si="2"/>
        <v>16.606962271199997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14.524400999999999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0.39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0.13124672880000002</v>
      </c>
      <c r="AD64">
        <f t="shared" si="1"/>
        <v>14.783154271199999</v>
      </c>
      <c r="AE64">
        <v>0</v>
      </c>
      <c r="AF64" s="26"/>
      <c r="AG64">
        <f t="shared" si="2"/>
        <v>14.783154271199999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14.524400999999999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2.91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0.15342272880000002</v>
      </c>
      <c r="AD65">
        <f t="shared" si="1"/>
        <v>17.280978271200002</v>
      </c>
      <c r="AE65">
        <v>0</v>
      </c>
      <c r="AF65" s="26"/>
      <c r="AG65">
        <f t="shared" si="2"/>
        <v>17.280978271200002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14.524400999999999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3.49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0.15852672880000002</v>
      </c>
      <c r="AD66">
        <f t="shared" si="1"/>
        <v>17.855874271200001</v>
      </c>
      <c r="AE66">
        <v>0</v>
      </c>
      <c r="AF66" s="26"/>
      <c r="AG66">
        <f t="shared" si="2"/>
        <v>17.855874271200001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14.524400999999999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5.04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0.1721667288</v>
      </c>
      <c r="AD67">
        <f t="shared" si="1"/>
        <v>19.3922342712</v>
      </c>
      <c r="AE67">
        <v>0</v>
      </c>
      <c r="AF67" s="26"/>
      <c r="AG67">
        <f t="shared" si="2"/>
        <v>19.3922342712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14.524400999999999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3.49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0.15852672880000002</v>
      </c>
      <c r="AD68">
        <f t="shared" ref="AD68:AD98" si="4">SUM(B68:AB68,AI68:AR68)-AC68</f>
        <v>17.855874271200001</v>
      </c>
      <c r="AE68">
        <v>0</v>
      </c>
      <c r="AF68" s="26"/>
      <c r="AG68">
        <f t="shared" ref="AG68:AG98" si="5">SUM(AD68:AF68)</f>
        <v>17.855874271200001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14.524400999999999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2.42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0.14911072880000001</v>
      </c>
      <c r="AD69">
        <f t="shared" si="4"/>
        <v>16.795290271199999</v>
      </c>
      <c r="AE69">
        <v>0</v>
      </c>
      <c r="AF69" s="26"/>
      <c r="AG69">
        <f t="shared" si="5"/>
        <v>16.795290271199999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14.524400999999999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2.52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0.1499907288</v>
      </c>
      <c r="AD70">
        <f t="shared" si="4"/>
        <v>16.894410271200002</v>
      </c>
      <c r="AE70">
        <v>0</v>
      </c>
      <c r="AF70" s="26"/>
      <c r="AG70">
        <f t="shared" si="5"/>
        <v>16.894410271200002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13.787115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0.12132661200000001</v>
      </c>
      <c r="AD71">
        <f t="shared" si="4"/>
        <v>13.665788387999999</v>
      </c>
      <c r="AE71">
        <v>0</v>
      </c>
      <c r="AF71" s="26"/>
      <c r="AG71">
        <f t="shared" si="5"/>
        <v>13.665788387999999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14.524400999999999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5.81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0.17894272880000001</v>
      </c>
      <c r="AD72">
        <f t="shared" si="4"/>
        <v>20.155458271200001</v>
      </c>
      <c r="AE72">
        <v>0</v>
      </c>
      <c r="AF72" s="26"/>
      <c r="AG72">
        <f t="shared" si="5"/>
        <v>20.155458271200001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14.524400999999999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2.81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0.1525427288</v>
      </c>
      <c r="AD73">
        <f t="shared" si="4"/>
        <v>17.181858271199999</v>
      </c>
      <c r="AE73">
        <v>0</v>
      </c>
      <c r="AF73" s="26"/>
      <c r="AG73">
        <f t="shared" si="5"/>
        <v>17.181858271199999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14.524400999999999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6.1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0.1814947288</v>
      </c>
      <c r="AD74">
        <f t="shared" si="4"/>
        <v>20.442906271199998</v>
      </c>
      <c r="AE74">
        <v>0</v>
      </c>
      <c r="AF74" s="26"/>
      <c r="AG74">
        <f t="shared" si="5"/>
        <v>20.442906271199998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14.524400999999999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3.29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0.1567667288</v>
      </c>
      <c r="AD75">
        <f t="shared" si="4"/>
        <v>17.657634271199999</v>
      </c>
      <c r="AE75">
        <v>0</v>
      </c>
      <c r="AF75" s="26"/>
      <c r="AG75">
        <f t="shared" si="5"/>
        <v>17.657634271199999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14.524400999999999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0.97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0.13635072880000002</v>
      </c>
      <c r="AD76">
        <f t="shared" si="4"/>
        <v>15.3580502712</v>
      </c>
      <c r="AE76">
        <v>0</v>
      </c>
      <c r="AF76" s="26"/>
      <c r="AG76">
        <f t="shared" si="5"/>
        <v>15.3580502712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14.524400999999999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0.39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0.13124672880000002</v>
      </c>
      <c r="AD77">
        <f t="shared" si="4"/>
        <v>14.783154271199999</v>
      </c>
      <c r="AE77">
        <v>0</v>
      </c>
      <c r="AF77" s="26"/>
      <c r="AG77">
        <f t="shared" si="5"/>
        <v>14.783154271199999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12.543828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0.1103856864</v>
      </c>
      <c r="AD78">
        <f t="shared" si="4"/>
        <v>12.433442313599999</v>
      </c>
      <c r="AE78">
        <v>0</v>
      </c>
      <c r="AF78" s="26"/>
      <c r="AG78">
        <f t="shared" si="5"/>
        <v>12.433442313599999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14.442843999999999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0.12709702719999999</v>
      </c>
      <c r="AD79">
        <f t="shared" si="4"/>
        <v>14.3157469728</v>
      </c>
      <c r="AE79">
        <v>0</v>
      </c>
      <c r="AF79" s="26"/>
      <c r="AG79">
        <f t="shared" si="5"/>
        <v>14.3157469728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14.524400999999999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2.37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0.14867072879999998</v>
      </c>
      <c r="AD80">
        <f t="shared" si="4"/>
        <v>16.745730271199999</v>
      </c>
      <c r="AE80">
        <v>0</v>
      </c>
      <c r="AF80" s="26"/>
      <c r="AG80">
        <f t="shared" si="5"/>
        <v>16.745730271199999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14.524400999999999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5.85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0.18730272879999998</v>
      </c>
      <c r="AD81">
        <f t="shared" si="4"/>
        <v>21.0970982712</v>
      </c>
      <c r="AE81">
        <v>0</v>
      </c>
      <c r="AF81" s="26"/>
      <c r="AG81">
        <f t="shared" si="5"/>
        <v>21.0970982712</v>
      </c>
      <c r="AI81" s="75">
        <f>PXIL!M81</f>
        <v>0</v>
      </c>
      <c r="AJ81" s="75">
        <f>PXIL!S81</f>
        <v>0</v>
      </c>
      <c r="AK81" s="75">
        <f>RTM_IEX!M81</f>
        <v>0.91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14.524400999999999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2.84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0.15791072880000001</v>
      </c>
      <c r="AD82">
        <f t="shared" si="4"/>
        <v>17.786490271199998</v>
      </c>
      <c r="AE82">
        <v>0</v>
      </c>
      <c r="AF82" s="26"/>
      <c r="AG82">
        <f t="shared" si="5"/>
        <v>17.786490271199998</v>
      </c>
      <c r="AI82" s="75">
        <f>PXIL!M82</f>
        <v>0</v>
      </c>
      <c r="AJ82" s="75">
        <f>PXIL!S82</f>
        <v>0</v>
      </c>
      <c r="AK82" s="75">
        <f>RTM_IEX!M82</f>
        <v>0.57999999999999996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14.524400999999999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4.0199999999999996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0.16767872880000001</v>
      </c>
      <c r="AD83">
        <f t="shared" si="4"/>
        <v>18.886722271200004</v>
      </c>
      <c r="AE83">
        <v>0</v>
      </c>
      <c r="AF83" s="26"/>
      <c r="AG83">
        <f t="shared" si="5"/>
        <v>18.886722271200004</v>
      </c>
      <c r="AI83" s="75">
        <f>PXIL!M83</f>
        <v>0</v>
      </c>
      <c r="AJ83" s="75">
        <f>PXIL!S83</f>
        <v>0</v>
      </c>
      <c r="AK83" s="75">
        <f>RTM_IEX!M83</f>
        <v>0.51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14.524400999999999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2.9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0.15667872880000003</v>
      </c>
      <c r="AD84">
        <f t="shared" si="4"/>
        <v>17.647722271199999</v>
      </c>
      <c r="AE84">
        <v>0</v>
      </c>
      <c r="AF84" s="26"/>
      <c r="AG84">
        <f t="shared" si="5"/>
        <v>17.647722271199999</v>
      </c>
      <c r="AI84" s="75">
        <f>PXIL!M84</f>
        <v>0</v>
      </c>
      <c r="AJ84" s="75">
        <f>PXIL!S84</f>
        <v>0</v>
      </c>
      <c r="AK84" s="75">
        <f>RTM_IEX!M84</f>
        <v>0.38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13.593036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0.11961871680000001</v>
      </c>
      <c r="AD85">
        <f t="shared" si="4"/>
        <v>13.4734172832</v>
      </c>
      <c r="AE85">
        <v>0</v>
      </c>
      <c r="AF85" s="26"/>
      <c r="AG85">
        <f t="shared" si="5"/>
        <v>13.4734172832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14.524400999999999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3.2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0.16565472880000001</v>
      </c>
      <c r="AD86">
        <f t="shared" si="4"/>
        <v>18.658746271200002</v>
      </c>
      <c r="AE86">
        <v>0</v>
      </c>
      <c r="AF86" s="26"/>
      <c r="AG86">
        <f t="shared" si="5"/>
        <v>18.658746271200002</v>
      </c>
      <c r="AI86" s="75">
        <f>PXIL!M86</f>
        <v>0</v>
      </c>
      <c r="AJ86" s="75">
        <f>PXIL!S86</f>
        <v>0</v>
      </c>
      <c r="AK86" s="75">
        <f>RTM_IEX!M86</f>
        <v>1.1000000000000001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14.524400999999999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1.18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0.1381987288</v>
      </c>
      <c r="AD87">
        <f t="shared" si="4"/>
        <v>15.566202271199998</v>
      </c>
      <c r="AE87">
        <v>0</v>
      </c>
      <c r="AF87" s="26"/>
      <c r="AG87">
        <f t="shared" si="5"/>
        <v>15.566202271199998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14.524400999999999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5.49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0.19135072879999998</v>
      </c>
      <c r="AD88">
        <f t="shared" si="4"/>
        <v>21.5530502712</v>
      </c>
      <c r="AE88">
        <v>0</v>
      </c>
      <c r="AF88" s="26"/>
      <c r="AG88">
        <f t="shared" si="5"/>
        <v>21.5530502712</v>
      </c>
      <c r="AI88" s="75">
        <f>PXIL!M88</f>
        <v>0</v>
      </c>
      <c r="AJ88" s="75">
        <f>PXIL!S88</f>
        <v>0</v>
      </c>
      <c r="AK88" s="75">
        <f>RTM_IEX!M88</f>
        <v>1.73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14.524400999999999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1.65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0.14858272880000001</v>
      </c>
      <c r="AD89">
        <f t="shared" si="4"/>
        <v>16.735818271199999</v>
      </c>
      <c r="AE89">
        <v>0</v>
      </c>
      <c r="AF89" s="26"/>
      <c r="AG89">
        <f t="shared" si="5"/>
        <v>16.735818271199999</v>
      </c>
      <c r="AI89" s="75">
        <f>PXIL!M89</f>
        <v>0</v>
      </c>
      <c r="AJ89" s="75">
        <f>PXIL!S89</f>
        <v>0</v>
      </c>
      <c r="AK89" s="75">
        <f>RTM_IEX!M89</f>
        <v>0.71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14.524400999999999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0.1278147288</v>
      </c>
      <c r="AD90">
        <f t="shared" si="4"/>
        <v>14.396586271199999</v>
      </c>
      <c r="AE90">
        <v>0</v>
      </c>
      <c r="AF90" s="26"/>
      <c r="AG90">
        <f t="shared" si="5"/>
        <v>14.396586271199999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14.524400999999999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0.63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0.13335872880000002</v>
      </c>
      <c r="AD91">
        <f t="shared" si="4"/>
        <v>15.021042271200001</v>
      </c>
      <c r="AE91">
        <v>0</v>
      </c>
      <c r="AF91" s="26"/>
      <c r="AG91">
        <f t="shared" si="5"/>
        <v>15.021042271200001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11.892192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0.1046512896</v>
      </c>
      <c r="AD92">
        <f t="shared" si="4"/>
        <v>11.7875407104</v>
      </c>
      <c r="AE92">
        <v>0</v>
      </c>
      <c r="AF92" s="26"/>
      <c r="AG92">
        <f t="shared" si="5"/>
        <v>11.7875407104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14.367096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0.12643044480000001</v>
      </c>
      <c r="AD93">
        <f t="shared" si="4"/>
        <v>14.2406655552</v>
      </c>
      <c r="AE93">
        <v>0</v>
      </c>
      <c r="AF93" s="26"/>
      <c r="AG93">
        <f t="shared" si="5"/>
        <v>14.2406655552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14.524400999999999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0.34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0.13080672879999999</v>
      </c>
      <c r="AD94">
        <f t="shared" si="4"/>
        <v>14.733594271199999</v>
      </c>
      <c r="AE94">
        <v>0</v>
      </c>
      <c r="AF94" s="26"/>
      <c r="AG94">
        <f t="shared" si="5"/>
        <v>14.733594271199999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14.524400999999999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0.77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0.13670272880000001</v>
      </c>
      <c r="AD95">
        <f t="shared" si="4"/>
        <v>15.397698271199999</v>
      </c>
      <c r="AE95">
        <v>0</v>
      </c>
      <c r="AF95" s="26"/>
      <c r="AG95">
        <f t="shared" si="5"/>
        <v>15.397698271199999</v>
      </c>
      <c r="AI95" s="75">
        <f>PXIL!M95</f>
        <v>0</v>
      </c>
      <c r="AJ95" s="75">
        <f>PXIL!S95</f>
        <v>0</v>
      </c>
      <c r="AK95" s="75">
        <f>RTM_IEX!M95</f>
        <v>0.24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14.524400999999999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0.45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0.13177472879999999</v>
      </c>
      <c r="AD96">
        <f t="shared" si="4"/>
        <v>14.842626271199999</v>
      </c>
      <c r="AE96">
        <v>0</v>
      </c>
      <c r="AF96" s="26"/>
      <c r="AG96">
        <f t="shared" si="5"/>
        <v>14.842626271199999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12.467159000000001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0.10971099920000001</v>
      </c>
      <c r="AD97">
        <f t="shared" si="4"/>
        <v>12.3574480008</v>
      </c>
      <c r="AE97">
        <v>0</v>
      </c>
      <c r="AF97" s="26"/>
      <c r="AG97">
        <f t="shared" si="5"/>
        <v>12.3574480008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13.626918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0.11991687840000001</v>
      </c>
      <c r="AD98">
        <f t="shared" si="4"/>
        <v>13.5070011216</v>
      </c>
      <c r="AE98">
        <v>0</v>
      </c>
      <c r="AF98" s="26"/>
      <c r="AG98">
        <f t="shared" si="5"/>
        <v>13.5070011216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0.33086040574999975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5.7334999999999997E-2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3.4863655706000004E-3</v>
      </c>
      <c r="AD99">
        <f t="shared" si="6"/>
        <v>0.39269154017939994</v>
      </c>
      <c r="AE99">
        <f t="shared" ref="AE99:AR99" si="8">SUM(AE3:AE98)/4000</f>
        <v>0</v>
      </c>
      <c r="AG99">
        <f t="shared" si="8"/>
        <v>0.39269154017939994</v>
      </c>
      <c r="AI99">
        <f t="shared" si="8"/>
        <v>0</v>
      </c>
      <c r="AJ99">
        <f t="shared" si="8"/>
        <v>0</v>
      </c>
      <c r="AK99">
        <f t="shared" si="8"/>
        <v>7.9825E-3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44728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'[1]16'!B5</f>
        <v>120</v>
      </c>
      <c r="C3" s="16">
        <f>'[1]16'!C5</f>
        <v>0</v>
      </c>
      <c r="D3" s="16">
        <f>'[1]16'!D5</f>
        <v>180</v>
      </c>
      <c r="E3" s="16">
        <f>'[1]16'!E5</f>
        <v>0</v>
      </c>
      <c r="F3" s="15">
        <f>SUM(B3:E3)</f>
        <v>300</v>
      </c>
      <c r="G3" s="15">
        <f>'[1]16'!H5</f>
        <v>120</v>
      </c>
      <c r="H3" s="16">
        <f>'[1]16'!I5</f>
        <v>0</v>
      </c>
      <c r="I3" s="16">
        <f>'[1]16'!J5</f>
        <v>145</v>
      </c>
      <c r="J3" s="16">
        <f>'[1]16'!K5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145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'[1]16'!B6</f>
        <v>120</v>
      </c>
      <c r="C4" s="16">
        <f>'[1]16'!C6</f>
        <v>0</v>
      </c>
      <c r="D4" s="16">
        <f>'[1]16'!D6</f>
        <v>180</v>
      </c>
      <c r="E4" s="16">
        <f>'[1]16'!E6</f>
        <v>0</v>
      </c>
      <c r="F4" s="15">
        <f>SUM(B4:E4)</f>
        <v>300</v>
      </c>
      <c r="G4" s="15">
        <f>'[1]16'!H6</f>
        <v>120</v>
      </c>
      <c r="H4" s="16">
        <f>'[1]16'!I6</f>
        <v>0</v>
      </c>
      <c r="I4" s="16">
        <f>'[1]16'!J6</f>
        <v>145</v>
      </c>
      <c r="J4" s="16">
        <f>'[1]16'!K6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145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'[1]16'!B7</f>
        <v>120</v>
      </c>
      <c r="C5" s="16">
        <f>'[1]16'!C7</f>
        <v>0</v>
      </c>
      <c r="D5" s="16">
        <f>'[1]16'!D7</f>
        <v>180</v>
      </c>
      <c r="E5" s="16">
        <f>'[1]16'!E7</f>
        <v>0</v>
      </c>
      <c r="F5" s="15">
        <f t="shared" ref="F5:F68" si="6">SUM(B5:E5)</f>
        <v>300</v>
      </c>
      <c r="G5" s="15">
        <f>'[1]16'!H7</f>
        <v>120</v>
      </c>
      <c r="H5" s="16">
        <f>'[1]16'!I7</f>
        <v>0</v>
      </c>
      <c r="I5" s="16">
        <f>'[1]16'!J7</f>
        <v>145</v>
      </c>
      <c r="J5" s="16">
        <f>'[1]16'!K7</f>
        <v>0</v>
      </c>
      <c r="K5" s="15">
        <f t="shared" si="4"/>
        <v>265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145</v>
      </c>
      <c r="P5" s="16">
        <f t="shared" si="3"/>
        <v>0</v>
      </c>
      <c r="Q5" s="17">
        <f t="shared" si="5"/>
        <v>265</v>
      </c>
      <c r="R5" s="168"/>
    </row>
    <row r="6" spans="1:18">
      <c r="A6" s="8" t="s">
        <v>48</v>
      </c>
      <c r="B6" s="15">
        <f>'[1]16'!B8</f>
        <v>120</v>
      </c>
      <c r="C6" s="16">
        <f>'[1]16'!C8</f>
        <v>0</v>
      </c>
      <c r="D6" s="16">
        <f>'[1]16'!D8</f>
        <v>180</v>
      </c>
      <c r="E6" s="16">
        <f>'[1]16'!E8</f>
        <v>0</v>
      </c>
      <c r="F6" s="15">
        <f t="shared" si="6"/>
        <v>300</v>
      </c>
      <c r="G6" s="15">
        <f>'[1]16'!H8</f>
        <v>120</v>
      </c>
      <c r="H6" s="16">
        <f>'[1]16'!I8</f>
        <v>0</v>
      </c>
      <c r="I6" s="16">
        <f>'[1]16'!J8</f>
        <v>145</v>
      </c>
      <c r="J6" s="16">
        <f>'[1]16'!K8</f>
        <v>0</v>
      </c>
      <c r="K6" s="15">
        <f t="shared" si="4"/>
        <v>265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145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'[1]16'!B9</f>
        <v>120</v>
      </c>
      <c r="C7" s="16">
        <f>'[1]16'!C9</f>
        <v>0</v>
      </c>
      <c r="D7" s="16">
        <f>'[1]16'!D9</f>
        <v>180</v>
      </c>
      <c r="E7" s="16">
        <f>'[1]16'!E9</f>
        <v>0</v>
      </c>
      <c r="F7" s="15">
        <f t="shared" si="6"/>
        <v>300</v>
      </c>
      <c r="G7" s="15">
        <f>'[1]16'!H9</f>
        <v>120</v>
      </c>
      <c r="H7" s="16">
        <f>'[1]16'!I9</f>
        <v>0</v>
      </c>
      <c r="I7" s="16">
        <f>'[1]16'!J9</f>
        <v>145</v>
      </c>
      <c r="J7" s="16">
        <f>'[1]16'!K9</f>
        <v>0</v>
      </c>
      <c r="K7" s="15">
        <f t="shared" si="4"/>
        <v>265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145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'[1]16'!B10</f>
        <v>120</v>
      </c>
      <c r="C8" s="16">
        <f>'[1]16'!C10</f>
        <v>0</v>
      </c>
      <c r="D8" s="16">
        <f>'[1]16'!D10</f>
        <v>180</v>
      </c>
      <c r="E8" s="16">
        <f>'[1]16'!E10</f>
        <v>0</v>
      </c>
      <c r="F8" s="15">
        <f t="shared" si="6"/>
        <v>300</v>
      </c>
      <c r="G8" s="15">
        <f>'[1]16'!H10</f>
        <v>120</v>
      </c>
      <c r="H8" s="16">
        <f>'[1]16'!I10</f>
        <v>0</v>
      </c>
      <c r="I8" s="16">
        <f>'[1]16'!J10</f>
        <v>145</v>
      </c>
      <c r="J8" s="16">
        <f>'[1]16'!K10</f>
        <v>0</v>
      </c>
      <c r="K8" s="15">
        <f t="shared" si="4"/>
        <v>265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145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'[1]16'!B11</f>
        <v>120</v>
      </c>
      <c r="C9" s="16">
        <f>'[1]16'!C11</f>
        <v>0</v>
      </c>
      <c r="D9" s="16">
        <f>'[1]16'!D11</f>
        <v>180</v>
      </c>
      <c r="E9" s="16">
        <f>'[1]16'!E11</f>
        <v>0</v>
      </c>
      <c r="F9" s="15">
        <f t="shared" si="6"/>
        <v>300</v>
      </c>
      <c r="G9" s="15">
        <f>'[1]16'!H11</f>
        <v>120</v>
      </c>
      <c r="H9" s="16">
        <f>'[1]16'!I11</f>
        <v>0</v>
      </c>
      <c r="I9" s="16">
        <f>'[1]16'!J11</f>
        <v>145</v>
      </c>
      <c r="J9" s="16">
        <f>'[1]16'!K11</f>
        <v>0</v>
      </c>
      <c r="K9" s="15">
        <f t="shared" si="4"/>
        <v>265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145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'[1]16'!B12</f>
        <v>120</v>
      </c>
      <c r="C10" s="16">
        <f>'[1]16'!C12</f>
        <v>0</v>
      </c>
      <c r="D10" s="16">
        <f>'[1]16'!D12</f>
        <v>180</v>
      </c>
      <c r="E10" s="16">
        <f>'[1]16'!E12</f>
        <v>0</v>
      </c>
      <c r="F10" s="15">
        <f t="shared" si="6"/>
        <v>300</v>
      </c>
      <c r="G10" s="15">
        <f>'[1]16'!H12</f>
        <v>120</v>
      </c>
      <c r="H10" s="16">
        <f>'[1]16'!I12</f>
        <v>0</v>
      </c>
      <c r="I10" s="16">
        <f>'[1]16'!J12</f>
        <v>150</v>
      </c>
      <c r="J10" s="16">
        <f>'[1]16'!K12</f>
        <v>0</v>
      </c>
      <c r="K10" s="15">
        <f t="shared" si="4"/>
        <v>270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150</v>
      </c>
      <c r="P10" s="16">
        <f t="shared" si="3"/>
        <v>0</v>
      </c>
      <c r="Q10" s="17">
        <f t="shared" si="5"/>
        <v>270</v>
      </c>
    </row>
    <row r="11" spans="1:18">
      <c r="A11" s="8" t="s">
        <v>53</v>
      </c>
      <c r="B11" s="15">
        <f>'[1]16'!B13</f>
        <v>120</v>
      </c>
      <c r="C11" s="16">
        <f>'[1]16'!C13</f>
        <v>0</v>
      </c>
      <c r="D11" s="16">
        <f>'[1]16'!D13</f>
        <v>180</v>
      </c>
      <c r="E11" s="16">
        <f>'[1]16'!E13</f>
        <v>0</v>
      </c>
      <c r="F11" s="15">
        <f t="shared" si="6"/>
        <v>300</v>
      </c>
      <c r="G11" s="15">
        <f>'[1]16'!H13</f>
        <v>120</v>
      </c>
      <c r="H11" s="16">
        <f>'[1]16'!I13</f>
        <v>0</v>
      </c>
      <c r="I11" s="16">
        <f>'[1]16'!J13</f>
        <v>150</v>
      </c>
      <c r="J11" s="16">
        <f>'[1]16'!K13</f>
        <v>0</v>
      </c>
      <c r="K11" s="15">
        <f t="shared" si="4"/>
        <v>270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150</v>
      </c>
      <c r="P11" s="16">
        <f t="shared" si="3"/>
        <v>0</v>
      </c>
      <c r="Q11" s="17">
        <f t="shared" si="5"/>
        <v>270</v>
      </c>
    </row>
    <row r="12" spans="1:18">
      <c r="A12" s="8" t="s">
        <v>54</v>
      </c>
      <c r="B12" s="15">
        <f>'[1]16'!B14</f>
        <v>120</v>
      </c>
      <c r="C12" s="16">
        <f>'[1]16'!C14</f>
        <v>0</v>
      </c>
      <c r="D12" s="16">
        <f>'[1]16'!D14</f>
        <v>180</v>
      </c>
      <c r="E12" s="16">
        <f>'[1]16'!E14</f>
        <v>0</v>
      </c>
      <c r="F12" s="15">
        <f t="shared" si="6"/>
        <v>300</v>
      </c>
      <c r="G12" s="15">
        <f>'[1]16'!H14</f>
        <v>120</v>
      </c>
      <c r="H12" s="16">
        <f>'[1]16'!I14</f>
        <v>0</v>
      </c>
      <c r="I12" s="16">
        <f>'[1]16'!J14</f>
        <v>150</v>
      </c>
      <c r="J12" s="16">
        <f>'[1]16'!K14</f>
        <v>0</v>
      </c>
      <c r="K12" s="15">
        <f t="shared" si="4"/>
        <v>270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150</v>
      </c>
      <c r="P12" s="16">
        <f t="shared" si="3"/>
        <v>0</v>
      </c>
      <c r="Q12" s="17">
        <f t="shared" si="5"/>
        <v>270</v>
      </c>
    </row>
    <row r="13" spans="1:18">
      <c r="A13" s="8" t="s">
        <v>55</v>
      </c>
      <c r="B13" s="15">
        <f>'[1]16'!B15</f>
        <v>120</v>
      </c>
      <c r="C13" s="16">
        <f>'[1]16'!C15</f>
        <v>0</v>
      </c>
      <c r="D13" s="16">
        <f>'[1]16'!D15</f>
        <v>180</v>
      </c>
      <c r="E13" s="16">
        <f>'[1]16'!E15</f>
        <v>0</v>
      </c>
      <c r="F13" s="15">
        <f t="shared" si="6"/>
        <v>300</v>
      </c>
      <c r="G13" s="15">
        <f>'[1]16'!H15</f>
        <v>120</v>
      </c>
      <c r="H13" s="16">
        <f>'[1]16'!I15</f>
        <v>0</v>
      </c>
      <c r="I13" s="16">
        <f>'[1]16'!J15</f>
        <v>150</v>
      </c>
      <c r="J13" s="16">
        <f>'[1]16'!K15</f>
        <v>0</v>
      </c>
      <c r="K13" s="15">
        <f t="shared" si="4"/>
        <v>270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150</v>
      </c>
      <c r="P13" s="16">
        <f t="shared" si="3"/>
        <v>0</v>
      </c>
      <c r="Q13" s="17">
        <f t="shared" si="5"/>
        <v>270</v>
      </c>
    </row>
    <row r="14" spans="1:18">
      <c r="A14" s="8" t="s">
        <v>56</v>
      </c>
      <c r="B14" s="15">
        <f>'[1]16'!B16</f>
        <v>120</v>
      </c>
      <c r="C14" s="16">
        <f>'[1]16'!C16</f>
        <v>0</v>
      </c>
      <c r="D14" s="16">
        <f>'[1]16'!D16</f>
        <v>180</v>
      </c>
      <c r="E14" s="16">
        <f>'[1]16'!E16</f>
        <v>0</v>
      </c>
      <c r="F14" s="15">
        <f t="shared" si="6"/>
        <v>300</v>
      </c>
      <c r="G14" s="15">
        <f>'[1]16'!H16</f>
        <v>120</v>
      </c>
      <c r="H14" s="16">
        <f>'[1]16'!I16</f>
        <v>0</v>
      </c>
      <c r="I14" s="16">
        <f>'[1]16'!J16</f>
        <v>150</v>
      </c>
      <c r="J14" s="16">
        <f>'[1]16'!K16</f>
        <v>0</v>
      </c>
      <c r="K14" s="15">
        <f t="shared" si="4"/>
        <v>270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150</v>
      </c>
      <c r="P14" s="16">
        <f t="shared" si="3"/>
        <v>0</v>
      </c>
      <c r="Q14" s="17">
        <f t="shared" si="5"/>
        <v>270</v>
      </c>
    </row>
    <row r="15" spans="1:18">
      <c r="A15" s="8" t="s">
        <v>57</v>
      </c>
      <c r="B15" s="15">
        <f>'[1]16'!B17</f>
        <v>120</v>
      </c>
      <c r="C15" s="16">
        <f>'[1]16'!C17</f>
        <v>0</v>
      </c>
      <c r="D15" s="16">
        <f>'[1]16'!D17</f>
        <v>180</v>
      </c>
      <c r="E15" s="16">
        <f>'[1]16'!E17</f>
        <v>0</v>
      </c>
      <c r="F15" s="15">
        <f t="shared" si="6"/>
        <v>300</v>
      </c>
      <c r="G15" s="15">
        <f>'[1]16'!H17</f>
        <v>120</v>
      </c>
      <c r="H15" s="16">
        <f>'[1]16'!I17</f>
        <v>0</v>
      </c>
      <c r="I15" s="16">
        <f>'[1]16'!J17</f>
        <v>150</v>
      </c>
      <c r="J15" s="16">
        <f>'[1]16'!K17</f>
        <v>0</v>
      </c>
      <c r="K15" s="15">
        <f t="shared" si="4"/>
        <v>270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150</v>
      </c>
      <c r="P15" s="16">
        <f t="shared" si="3"/>
        <v>0</v>
      </c>
      <c r="Q15" s="17">
        <f t="shared" si="5"/>
        <v>270</v>
      </c>
    </row>
    <row r="16" spans="1:18">
      <c r="A16" s="8" t="s">
        <v>58</v>
      </c>
      <c r="B16" s="15">
        <f>'[1]16'!B18</f>
        <v>120</v>
      </c>
      <c r="C16" s="16">
        <f>'[1]16'!C18</f>
        <v>0</v>
      </c>
      <c r="D16" s="16">
        <f>'[1]16'!D18</f>
        <v>180</v>
      </c>
      <c r="E16" s="16">
        <f>'[1]16'!E18</f>
        <v>0</v>
      </c>
      <c r="F16" s="15">
        <f t="shared" si="6"/>
        <v>300</v>
      </c>
      <c r="G16" s="15">
        <f>'[1]16'!H18</f>
        <v>120</v>
      </c>
      <c r="H16" s="16">
        <f>'[1]16'!I18</f>
        <v>0</v>
      </c>
      <c r="I16" s="16">
        <f>'[1]16'!J18</f>
        <v>150</v>
      </c>
      <c r="J16" s="16">
        <f>'[1]16'!K18</f>
        <v>0</v>
      </c>
      <c r="K16" s="15">
        <f t="shared" si="4"/>
        <v>270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150</v>
      </c>
      <c r="P16" s="16">
        <f t="shared" si="3"/>
        <v>0</v>
      </c>
      <c r="Q16" s="17">
        <f t="shared" si="5"/>
        <v>270</v>
      </c>
    </row>
    <row r="17" spans="1:17">
      <c r="A17" s="8" t="s">
        <v>59</v>
      </c>
      <c r="B17" s="15">
        <f>'[1]16'!B19</f>
        <v>120</v>
      </c>
      <c r="C17" s="16">
        <f>'[1]16'!C19</f>
        <v>0</v>
      </c>
      <c r="D17" s="16">
        <f>'[1]16'!D19</f>
        <v>180</v>
      </c>
      <c r="E17" s="16">
        <f>'[1]16'!E19</f>
        <v>0</v>
      </c>
      <c r="F17" s="15">
        <f t="shared" si="6"/>
        <v>300</v>
      </c>
      <c r="G17" s="15">
        <f>'[1]16'!H19</f>
        <v>120</v>
      </c>
      <c r="H17" s="16">
        <f>'[1]16'!I19</f>
        <v>0</v>
      </c>
      <c r="I17" s="16">
        <f>'[1]16'!J19</f>
        <v>150</v>
      </c>
      <c r="J17" s="16">
        <f>'[1]16'!K19</f>
        <v>0</v>
      </c>
      <c r="K17" s="15">
        <f t="shared" si="4"/>
        <v>270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150</v>
      </c>
      <c r="P17" s="16">
        <f t="shared" si="3"/>
        <v>0</v>
      </c>
      <c r="Q17" s="17">
        <f t="shared" si="5"/>
        <v>270</v>
      </c>
    </row>
    <row r="18" spans="1:17">
      <c r="A18" s="8" t="s">
        <v>60</v>
      </c>
      <c r="B18" s="15">
        <f>'[1]16'!B20</f>
        <v>120</v>
      </c>
      <c r="C18" s="16">
        <f>'[1]16'!C20</f>
        <v>0</v>
      </c>
      <c r="D18" s="16">
        <f>'[1]16'!D20</f>
        <v>180</v>
      </c>
      <c r="E18" s="16">
        <f>'[1]16'!E20</f>
        <v>0</v>
      </c>
      <c r="F18" s="15">
        <f t="shared" si="6"/>
        <v>300</v>
      </c>
      <c r="G18" s="15">
        <f>'[1]16'!H20</f>
        <v>120</v>
      </c>
      <c r="H18" s="16">
        <f>'[1]16'!I20</f>
        <v>0</v>
      </c>
      <c r="I18" s="16">
        <f>'[1]16'!J20</f>
        <v>150</v>
      </c>
      <c r="J18" s="16">
        <f>'[1]16'!K20</f>
        <v>0</v>
      </c>
      <c r="K18" s="15">
        <f t="shared" si="4"/>
        <v>270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150</v>
      </c>
      <c r="P18" s="16">
        <f t="shared" si="3"/>
        <v>0</v>
      </c>
      <c r="Q18" s="17">
        <f t="shared" si="5"/>
        <v>270</v>
      </c>
    </row>
    <row r="19" spans="1:17">
      <c r="A19" s="8" t="s">
        <v>61</v>
      </c>
      <c r="B19" s="15">
        <f>'[1]16'!B21</f>
        <v>120</v>
      </c>
      <c r="C19" s="16">
        <f>'[1]16'!C21</f>
        <v>0</v>
      </c>
      <c r="D19" s="16">
        <f>'[1]16'!D21</f>
        <v>185</v>
      </c>
      <c r="E19" s="16">
        <f>'[1]16'!E21</f>
        <v>0</v>
      </c>
      <c r="F19" s="15">
        <f t="shared" si="6"/>
        <v>305</v>
      </c>
      <c r="G19" s="15">
        <f>'[1]16'!H21</f>
        <v>120</v>
      </c>
      <c r="H19" s="16">
        <f>'[1]16'!I21</f>
        <v>0</v>
      </c>
      <c r="I19" s="16">
        <f>'[1]16'!J21</f>
        <v>150</v>
      </c>
      <c r="J19" s="16">
        <f>'[1]16'!K21</f>
        <v>0</v>
      </c>
      <c r="K19" s="15">
        <f t="shared" si="4"/>
        <v>270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150</v>
      </c>
      <c r="P19" s="16">
        <f t="shared" si="3"/>
        <v>0</v>
      </c>
      <c r="Q19" s="17">
        <f t="shared" si="5"/>
        <v>270</v>
      </c>
    </row>
    <row r="20" spans="1:17">
      <c r="A20" s="8" t="s">
        <v>62</v>
      </c>
      <c r="B20" s="15">
        <f>'[1]16'!B22</f>
        <v>120</v>
      </c>
      <c r="C20" s="16">
        <f>'[1]16'!C22</f>
        <v>0</v>
      </c>
      <c r="D20" s="16">
        <f>'[1]16'!D22</f>
        <v>185</v>
      </c>
      <c r="E20" s="16">
        <f>'[1]16'!E22</f>
        <v>0</v>
      </c>
      <c r="F20" s="15">
        <f t="shared" si="6"/>
        <v>305</v>
      </c>
      <c r="G20" s="15">
        <f>'[1]16'!H22</f>
        <v>120</v>
      </c>
      <c r="H20" s="16">
        <f>'[1]16'!I22</f>
        <v>0</v>
      </c>
      <c r="I20" s="16">
        <f>'[1]16'!J22</f>
        <v>150</v>
      </c>
      <c r="J20" s="16">
        <f>'[1]16'!K22</f>
        <v>0</v>
      </c>
      <c r="K20" s="15">
        <f t="shared" si="4"/>
        <v>270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150</v>
      </c>
      <c r="P20" s="16">
        <f t="shared" si="3"/>
        <v>0</v>
      </c>
      <c r="Q20" s="17">
        <f t="shared" si="5"/>
        <v>270</v>
      </c>
    </row>
    <row r="21" spans="1:17">
      <c r="A21" s="8" t="s">
        <v>63</v>
      </c>
      <c r="B21" s="15">
        <f>'[1]16'!B23</f>
        <v>120</v>
      </c>
      <c r="C21" s="16">
        <f>'[1]16'!C23</f>
        <v>0</v>
      </c>
      <c r="D21" s="16">
        <f>'[1]16'!D23</f>
        <v>185</v>
      </c>
      <c r="E21" s="16">
        <f>'[1]16'!E23</f>
        <v>0</v>
      </c>
      <c r="F21" s="15">
        <f t="shared" si="6"/>
        <v>305</v>
      </c>
      <c r="G21" s="15">
        <f>'[1]16'!H23</f>
        <v>120</v>
      </c>
      <c r="H21" s="16">
        <f>'[1]16'!I23</f>
        <v>0</v>
      </c>
      <c r="I21" s="16">
        <f>'[1]16'!J23</f>
        <v>150</v>
      </c>
      <c r="J21" s="16">
        <f>'[1]16'!K23</f>
        <v>0</v>
      </c>
      <c r="K21" s="15">
        <f t="shared" si="4"/>
        <v>270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150</v>
      </c>
      <c r="P21" s="16">
        <f t="shared" si="3"/>
        <v>0</v>
      </c>
      <c r="Q21" s="17">
        <f t="shared" si="5"/>
        <v>270</v>
      </c>
    </row>
    <row r="22" spans="1:17">
      <c r="A22" s="8" t="s">
        <v>64</v>
      </c>
      <c r="B22" s="15">
        <f>'[1]16'!B24</f>
        <v>120</v>
      </c>
      <c r="C22" s="16">
        <f>'[1]16'!C24</f>
        <v>0</v>
      </c>
      <c r="D22" s="16">
        <f>'[1]16'!D24</f>
        <v>185</v>
      </c>
      <c r="E22" s="16">
        <f>'[1]16'!E24</f>
        <v>0</v>
      </c>
      <c r="F22" s="15">
        <f t="shared" si="6"/>
        <v>305</v>
      </c>
      <c r="G22" s="15">
        <f>'[1]16'!H24</f>
        <v>120</v>
      </c>
      <c r="H22" s="16">
        <f>'[1]16'!I24</f>
        <v>0</v>
      </c>
      <c r="I22" s="16">
        <f>'[1]16'!J24</f>
        <v>150</v>
      </c>
      <c r="J22" s="16">
        <f>'[1]16'!K24</f>
        <v>0</v>
      </c>
      <c r="K22" s="15">
        <f t="shared" si="4"/>
        <v>270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150</v>
      </c>
      <c r="P22" s="16">
        <f t="shared" si="3"/>
        <v>0</v>
      </c>
      <c r="Q22" s="17">
        <f t="shared" si="5"/>
        <v>270</v>
      </c>
    </row>
    <row r="23" spans="1:17">
      <c r="A23" s="8" t="s">
        <v>65</v>
      </c>
      <c r="B23" s="15">
        <f>'[1]16'!B25</f>
        <v>120</v>
      </c>
      <c r="C23" s="16">
        <f>'[1]16'!C25</f>
        <v>0</v>
      </c>
      <c r="D23" s="16">
        <f>'[1]16'!D25</f>
        <v>185</v>
      </c>
      <c r="E23" s="16">
        <f>'[1]16'!E25</f>
        <v>0</v>
      </c>
      <c r="F23" s="15">
        <f t="shared" si="6"/>
        <v>305</v>
      </c>
      <c r="G23" s="15">
        <f>'[1]16'!H25</f>
        <v>120</v>
      </c>
      <c r="H23" s="16">
        <f>'[1]16'!I25</f>
        <v>0</v>
      </c>
      <c r="I23" s="16">
        <f>'[1]16'!J25</f>
        <v>150</v>
      </c>
      <c r="J23" s="16">
        <f>'[1]16'!K25</f>
        <v>0</v>
      </c>
      <c r="K23" s="15">
        <f t="shared" si="4"/>
        <v>270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150</v>
      </c>
      <c r="P23" s="16">
        <f t="shared" si="3"/>
        <v>0</v>
      </c>
      <c r="Q23" s="17">
        <f t="shared" si="5"/>
        <v>270</v>
      </c>
    </row>
    <row r="24" spans="1:17">
      <c r="A24" s="8" t="s">
        <v>66</v>
      </c>
      <c r="B24" s="15">
        <f>'[1]16'!B26</f>
        <v>120</v>
      </c>
      <c r="C24" s="16">
        <f>'[1]16'!C26</f>
        <v>0</v>
      </c>
      <c r="D24" s="16">
        <f>'[1]16'!D26</f>
        <v>185</v>
      </c>
      <c r="E24" s="16">
        <f>'[1]16'!E26</f>
        <v>0</v>
      </c>
      <c r="F24" s="15">
        <f t="shared" si="6"/>
        <v>305</v>
      </c>
      <c r="G24" s="15">
        <f>'[1]16'!H26</f>
        <v>120</v>
      </c>
      <c r="H24" s="16">
        <f>'[1]16'!I26</f>
        <v>0</v>
      </c>
      <c r="I24" s="16">
        <f>'[1]16'!J26</f>
        <v>150</v>
      </c>
      <c r="J24" s="16">
        <f>'[1]16'!K26</f>
        <v>0</v>
      </c>
      <c r="K24" s="15">
        <f t="shared" si="4"/>
        <v>270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150</v>
      </c>
      <c r="P24" s="16">
        <f t="shared" si="3"/>
        <v>0</v>
      </c>
      <c r="Q24" s="17">
        <f t="shared" si="5"/>
        <v>270</v>
      </c>
    </row>
    <row r="25" spans="1:17">
      <c r="A25" s="8" t="s">
        <v>67</v>
      </c>
      <c r="B25" s="15">
        <f>'[1]16'!B27</f>
        <v>120</v>
      </c>
      <c r="C25" s="16">
        <f>'[1]16'!C27</f>
        <v>0</v>
      </c>
      <c r="D25" s="16">
        <f>'[1]16'!D27</f>
        <v>185</v>
      </c>
      <c r="E25" s="16">
        <f>'[1]16'!E27</f>
        <v>0</v>
      </c>
      <c r="F25" s="15">
        <f t="shared" si="6"/>
        <v>305</v>
      </c>
      <c r="G25" s="15">
        <f>'[1]16'!H27</f>
        <v>120</v>
      </c>
      <c r="H25" s="16">
        <f>'[1]16'!I27</f>
        <v>0</v>
      </c>
      <c r="I25" s="16">
        <f>'[1]16'!J27</f>
        <v>150</v>
      </c>
      <c r="J25" s="16">
        <f>'[1]16'!K27</f>
        <v>0</v>
      </c>
      <c r="K25" s="15">
        <f t="shared" si="4"/>
        <v>270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150</v>
      </c>
      <c r="P25" s="16">
        <f t="shared" si="3"/>
        <v>0</v>
      </c>
      <c r="Q25" s="17">
        <f t="shared" si="5"/>
        <v>270</v>
      </c>
    </row>
    <row r="26" spans="1:17">
      <c r="A26" s="8" t="s">
        <v>68</v>
      </c>
      <c r="B26" s="15">
        <f>'[1]16'!B28</f>
        <v>120</v>
      </c>
      <c r="C26" s="16">
        <f>'[1]16'!C28</f>
        <v>0</v>
      </c>
      <c r="D26" s="16">
        <f>'[1]16'!D28</f>
        <v>185</v>
      </c>
      <c r="E26" s="16">
        <f>'[1]16'!E28</f>
        <v>0</v>
      </c>
      <c r="F26" s="15">
        <f t="shared" si="6"/>
        <v>305</v>
      </c>
      <c r="G26" s="15">
        <f>'[1]16'!H28</f>
        <v>120</v>
      </c>
      <c r="H26" s="16">
        <f>'[1]16'!I28</f>
        <v>0</v>
      </c>
      <c r="I26" s="16">
        <f>'[1]16'!J28</f>
        <v>150</v>
      </c>
      <c r="J26" s="16">
        <f>'[1]16'!K28</f>
        <v>0</v>
      </c>
      <c r="K26" s="15">
        <f t="shared" si="4"/>
        <v>270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150</v>
      </c>
      <c r="P26" s="16">
        <f t="shared" si="3"/>
        <v>0</v>
      </c>
      <c r="Q26" s="17">
        <f t="shared" si="5"/>
        <v>270</v>
      </c>
    </row>
    <row r="27" spans="1:17">
      <c r="A27" s="8" t="s">
        <v>69</v>
      </c>
      <c r="B27" s="15">
        <f>'[1]16'!B29</f>
        <v>120</v>
      </c>
      <c r="C27" s="16">
        <f>'[1]16'!C29</f>
        <v>0</v>
      </c>
      <c r="D27" s="16">
        <f>'[1]16'!D29</f>
        <v>185</v>
      </c>
      <c r="E27" s="16">
        <f>'[1]16'!E29</f>
        <v>0</v>
      </c>
      <c r="F27" s="15">
        <f t="shared" si="6"/>
        <v>305</v>
      </c>
      <c r="G27" s="15">
        <f>'[1]16'!H29</f>
        <v>120</v>
      </c>
      <c r="H27" s="16">
        <f>'[1]16'!I29</f>
        <v>0</v>
      </c>
      <c r="I27" s="16">
        <f>'[1]16'!J29</f>
        <v>150</v>
      </c>
      <c r="J27" s="16">
        <f>'[1]16'!K29</f>
        <v>0</v>
      </c>
      <c r="K27" s="15">
        <f t="shared" si="4"/>
        <v>270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150</v>
      </c>
      <c r="P27" s="16">
        <f t="shared" si="3"/>
        <v>0</v>
      </c>
      <c r="Q27" s="17">
        <f t="shared" si="5"/>
        <v>270</v>
      </c>
    </row>
    <row r="28" spans="1:17">
      <c r="A28" s="8" t="s">
        <v>70</v>
      </c>
      <c r="B28" s="15">
        <f>'[1]16'!B30</f>
        <v>120</v>
      </c>
      <c r="C28" s="16">
        <f>'[1]16'!C30</f>
        <v>0</v>
      </c>
      <c r="D28" s="16">
        <f>'[1]16'!D30</f>
        <v>185</v>
      </c>
      <c r="E28" s="16">
        <f>'[1]16'!E30</f>
        <v>0</v>
      </c>
      <c r="F28" s="15">
        <f t="shared" si="6"/>
        <v>305</v>
      </c>
      <c r="G28" s="15">
        <f>'[1]16'!H30</f>
        <v>120</v>
      </c>
      <c r="H28" s="16">
        <f>'[1]16'!I30</f>
        <v>0</v>
      </c>
      <c r="I28" s="16">
        <f>'[1]16'!J30</f>
        <v>150</v>
      </c>
      <c r="J28" s="16">
        <f>'[1]16'!K30</f>
        <v>0</v>
      </c>
      <c r="K28" s="15">
        <f t="shared" si="4"/>
        <v>270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150</v>
      </c>
      <c r="P28" s="16">
        <f t="shared" si="3"/>
        <v>0</v>
      </c>
      <c r="Q28" s="17">
        <f t="shared" si="5"/>
        <v>270</v>
      </c>
    </row>
    <row r="29" spans="1:17">
      <c r="A29" s="8" t="s">
        <v>71</v>
      </c>
      <c r="B29" s="15">
        <f>'[1]16'!B31</f>
        <v>120</v>
      </c>
      <c r="C29" s="16">
        <f>'[1]16'!C31</f>
        <v>0</v>
      </c>
      <c r="D29" s="16">
        <f>'[1]16'!D31</f>
        <v>185</v>
      </c>
      <c r="E29" s="16">
        <f>'[1]16'!E31</f>
        <v>0</v>
      </c>
      <c r="F29" s="15">
        <f t="shared" si="6"/>
        <v>305</v>
      </c>
      <c r="G29" s="15">
        <f>'[1]16'!H31</f>
        <v>120</v>
      </c>
      <c r="H29" s="16">
        <f>'[1]16'!I31</f>
        <v>0</v>
      </c>
      <c r="I29" s="16">
        <f>'[1]16'!J31</f>
        <v>150</v>
      </c>
      <c r="J29" s="16">
        <f>'[1]16'!K31</f>
        <v>0</v>
      </c>
      <c r="K29" s="15">
        <f t="shared" si="4"/>
        <v>270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150</v>
      </c>
      <c r="P29" s="16">
        <f t="shared" si="3"/>
        <v>0</v>
      </c>
      <c r="Q29" s="17">
        <f t="shared" si="5"/>
        <v>270</v>
      </c>
    </row>
    <row r="30" spans="1:17">
      <c r="A30" s="8" t="s">
        <v>72</v>
      </c>
      <c r="B30" s="15">
        <f>'[1]16'!B32</f>
        <v>120</v>
      </c>
      <c r="C30" s="16">
        <f>'[1]16'!C32</f>
        <v>0</v>
      </c>
      <c r="D30" s="16">
        <f>'[1]16'!D32</f>
        <v>185</v>
      </c>
      <c r="E30" s="16">
        <f>'[1]16'!E32</f>
        <v>0</v>
      </c>
      <c r="F30" s="15">
        <f t="shared" si="6"/>
        <v>305</v>
      </c>
      <c r="G30" s="15">
        <f>'[1]16'!H32</f>
        <v>120</v>
      </c>
      <c r="H30" s="16">
        <f>'[1]16'!I32</f>
        <v>0</v>
      </c>
      <c r="I30" s="16">
        <f>'[1]16'!J32</f>
        <v>150</v>
      </c>
      <c r="J30" s="16">
        <f>'[1]16'!K32</f>
        <v>0</v>
      </c>
      <c r="K30" s="15">
        <f t="shared" si="4"/>
        <v>270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150</v>
      </c>
      <c r="P30" s="16">
        <f t="shared" si="3"/>
        <v>0</v>
      </c>
      <c r="Q30" s="17">
        <f t="shared" si="5"/>
        <v>270</v>
      </c>
    </row>
    <row r="31" spans="1:17">
      <c r="A31" s="8" t="s">
        <v>73</v>
      </c>
      <c r="B31" s="15">
        <f>'[1]16'!B33</f>
        <v>120</v>
      </c>
      <c r="C31" s="16">
        <f>'[1]16'!C33</f>
        <v>0</v>
      </c>
      <c r="D31" s="16">
        <f>'[1]16'!D33</f>
        <v>185</v>
      </c>
      <c r="E31" s="16">
        <f>'[1]16'!E33</f>
        <v>0</v>
      </c>
      <c r="F31" s="15">
        <f t="shared" si="6"/>
        <v>305</v>
      </c>
      <c r="G31" s="15">
        <f>'[1]16'!H33</f>
        <v>120</v>
      </c>
      <c r="H31" s="16">
        <f>'[1]16'!I33</f>
        <v>0</v>
      </c>
      <c r="I31" s="16">
        <f>'[1]16'!J33</f>
        <v>150</v>
      </c>
      <c r="J31" s="16">
        <f>'[1]16'!K33</f>
        <v>0</v>
      </c>
      <c r="K31" s="15">
        <f t="shared" si="4"/>
        <v>270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150</v>
      </c>
      <c r="P31" s="16">
        <f t="shared" si="3"/>
        <v>0</v>
      </c>
      <c r="Q31" s="17">
        <f t="shared" si="5"/>
        <v>270</v>
      </c>
    </row>
    <row r="32" spans="1:17">
      <c r="A32" s="8" t="s">
        <v>74</v>
      </c>
      <c r="B32" s="15">
        <f>'[1]16'!B34</f>
        <v>120</v>
      </c>
      <c r="C32" s="16">
        <f>'[1]16'!C34</f>
        <v>0</v>
      </c>
      <c r="D32" s="16">
        <f>'[1]16'!D34</f>
        <v>185</v>
      </c>
      <c r="E32" s="16">
        <f>'[1]16'!E34</f>
        <v>0</v>
      </c>
      <c r="F32" s="15">
        <f t="shared" si="6"/>
        <v>305</v>
      </c>
      <c r="G32" s="15">
        <f>'[1]16'!H34</f>
        <v>120</v>
      </c>
      <c r="H32" s="16">
        <f>'[1]16'!I34</f>
        <v>0</v>
      </c>
      <c r="I32" s="16">
        <f>'[1]16'!J34</f>
        <v>150</v>
      </c>
      <c r="J32" s="16">
        <f>'[1]16'!K34</f>
        <v>0</v>
      </c>
      <c r="K32" s="15">
        <f t="shared" si="4"/>
        <v>270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150</v>
      </c>
      <c r="P32" s="16">
        <f t="shared" si="3"/>
        <v>0</v>
      </c>
      <c r="Q32" s="17">
        <f t="shared" si="5"/>
        <v>270</v>
      </c>
    </row>
    <row r="33" spans="1:17">
      <c r="A33" s="8" t="s">
        <v>75</v>
      </c>
      <c r="B33" s="15">
        <f>'[1]16'!B35</f>
        <v>120</v>
      </c>
      <c r="C33" s="16">
        <f>'[1]16'!C35</f>
        <v>0</v>
      </c>
      <c r="D33" s="16">
        <f>'[1]16'!D35</f>
        <v>185</v>
      </c>
      <c r="E33" s="16">
        <f>'[1]16'!E35</f>
        <v>0</v>
      </c>
      <c r="F33" s="15">
        <f t="shared" si="6"/>
        <v>305</v>
      </c>
      <c r="G33" s="15">
        <f>'[1]16'!H35</f>
        <v>120</v>
      </c>
      <c r="H33" s="16">
        <f>'[1]16'!I35</f>
        <v>0</v>
      </c>
      <c r="I33" s="16">
        <f>'[1]16'!J35</f>
        <v>150</v>
      </c>
      <c r="J33" s="16">
        <f>'[1]16'!K35</f>
        <v>0</v>
      </c>
      <c r="K33" s="15">
        <f t="shared" si="4"/>
        <v>270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150</v>
      </c>
      <c r="P33" s="16">
        <f t="shared" si="3"/>
        <v>0</v>
      </c>
      <c r="Q33" s="17">
        <f t="shared" si="5"/>
        <v>270</v>
      </c>
    </row>
    <row r="34" spans="1:17">
      <c r="A34" s="8" t="s">
        <v>76</v>
      </c>
      <c r="B34" s="15">
        <f>'[1]16'!B36</f>
        <v>120</v>
      </c>
      <c r="C34" s="16">
        <f>'[1]16'!C36</f>
        <v>0</v>
      </c>
      <c r="D34" s="16">
        <f>'[1]16'!D36</f>
        <v>185</v>
      </c>
      <c r="E34" s="16">
        <f>'[1]16'!E36</f>
        <v>0</v>
      </c>
      <c r="F34" s="15">
        <f t="shared" si="6"/>
        <v>305</v>
      </c>
      <c r="G34" s="15">
        <f>'[1]16'!H36</f>
        <v>120</v>
      </c>
      <c r="H34" s="16">
        <f>'[1]16'!I36</f>
        <v>0</v>
      </c>
      <c r="I34" s="16">
        <f>'[1]16'!J36</f>
        <v>150</v>
      </c>
      <c r="J34" s="16">
        <f>'[1]16'!K36</f>
        <v>0</v>
      </c>
      <c r="K34" s="15">
        <f t="shared" si="4"/>
        <v>270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150</v>
      </c>
      <c r="P34" s="16">
        <f t="shared" si="3"/>
        <v>0</v>
      </c>
      <c r="Q34" s="17">
        <f t="shared" si="5"/>
        <v>270</v>
      </c>
    </row>
    <row r="35" spans="1:17">
      <c r="A35" s="8" t="s">
        <v>77</v>
      </c>
      <c r="B35" s="15">
        <f>'[1]16'!B37</f>
        <v>120</v>
      </c>
      <c r="C35" s="16">
        <f>'[1]16'!C37</f>
        <v>0</v>
      </c>
      <c r="D35" s="16">
        <f>'[1]16'!D37</f>
        <v>180</v>
      </c>
      <c r="E35" s="16">
        <f>'[1]16'!E37</f>
        <v>0</v>
      </c>
      <c r="F35" s="15">
        <f t="shared" si="6"/>
        <v>300</v>
      </c>
      <c r="G35" s="15">
        <f>'[1]16'!H37</f>
        <v>120</v>
      </c>
      <c r="H35" s="16">
        <f>'[1]16'!I37</f>
        <v>0</v>
      </c>
      <c r="I35" s="16">
        <f>'[1]16'!J37</f>
        <v>150</v>
      </c>
      <c r="J35" s="16">
        <f>'[1]16'!K37</f>
        <v>0</v>
      </c>
      <c r="K35" s="15">
        <f t="shared" si="4"/>
        <v>270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150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270</v>
      </c>
    </row>
    <row r="36" spans="1:17">
      <c r="A36" s="8" t="s">
        <v>78</v>
      </c>
      <c r="B36" s="15">
        <f>'[1]16'!B38</f>
        <v>120</v>
      </c>
      <c r="C36" s="16">
        <f>'[1]16'!C38</f>
        <v>0</v>
      </c>
      <c r="D36" s="16">
        <f>'[1]16'!D38</f>
        <v>180</v>
      </c>
      <c r="E36" s="16">
        <f>'[1]16'!E38</f>
        <v>0</v>
      </c>
      <c r="F36" s="15">
        <f t="shared" si="6"/>
        <v>300</v>
      </c>
      <c r="G36" s="15">
        <f>'[1]16'!H38</f>
        <v>120</v>
      </c>
      <c r="H36" s="16">
        <f>'[1]16'!I38</f>
        <v>0</v>
      </c>
      <c r="I36" s="16">
        <f>'[1]16'!J38</f>
        <v>150</v>
      </c>
      <c r="J36" s="16">
        <f>'[1]16'!K38</f>
        <v>0</v>
      </c>
      <c r="K36" s="15">
        <f t="shared" si="4"/>
        <v>270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150</v>
      </c>
      <c r="P36" s="16">
        <f t="shared" si="10"/>
        <v>0</v>
      </c>
      <c r="Q36" s="17">
        <f t="shared" si="5"/>
        <v>270</v>
      </c>
    </row>
    <row r="37" spans="1:17">
      <c r="A37" s="8" t="s">
        <v>79</v>
      </c>
      <c r="B37" s="15">
        <f>'[1]16'!B39</f>
        <v>120</v>
      </c>
      <c r="C37" s="16">
        <f>'[1]16'!C39</f>
        <v>0</v>
      </c>
      <c r="D37" s="16">
        <f>'[1]16'!D39</f>
        <v>180</v>
      </c>
      <c r="E37" s="16">
        <f>'[1]16'!E39</f>
        <v>0</v>
      </c>
      <c r="F37" s="15">
        <f t="shared" si="6"/>
        <v>300</v>
      </c>
      <c r="G37" s="15">
        <f>'[1]16'!H39</f>
        <v>120</v>
      </c>
      <c r="H37" s="16">
        <f>'[1]16'!I39</f>
        <v>0</v>
      </c>
      <c r="I37" s="16">
        <f>'[1]16'!J39</f>
        <v>150</v>
      </c>
      <c r="J37" s="16">
        <f>'[1]16'!K39</f>
        <v>0</v>
      </c>
      <c r="K37" s="15">
        <f t="shared" si="4"/>
        <v>270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150</v>
      </c>
      <c r="P37" s="16">
        <f t="shared" si="10"/>
        <v>0</v>
      </c>
      <c r="Q37" s="17">
        <f t="shared" si="5"/>
        <v>270</v>
      </c>
    </row>
    <row r="38" spans="1:17">
      <c r="A38" s="8" t="s">
        <v>80</v>
      </c>
      <c r="B38" s="15">
        <f>'[1]16'!B40</f>
        <v>120</v>
      </c>
      <c r="C38" s="16">
        <f>'[1]16'!C40</f>
        <v>0</v>
      </c>
      <c r="D38" s="16">
        <f>'[1]16'!D40</f>
        <v>180</v>
      </c>
      <c r="E38" s="16">
        <f>'[1]16'!E40</f>
        <v>0</v>
      </c>
      <c r="F38" s="15">
        <f t="shared" si="6"/>
        <v>300</v>
      </c>
      <c r="G38" s="15">
        <f>'[1]16'!H40</f>
        <v>120</v>
      </c>
      <c r="H38" s="16">
        <f>'[1]16'!I40</f>
        <v>0</v>
      </c>
      <c r="I38" s="16">
        <f>'[1]16'!J40</f>
        <v>150</v>
      </c>
      <c r="J38" s="16">
        <f>'[1]16'!K40</f>
        <v>0</v>
      </c>
      <c r="K38" s="15">
        <f t="shared" si="4"/>
        <v>270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150</v>
      </c>
      <c r="P38" s="16">
        <f t="shared" si="10"/>
        <v>0</v>
      </c>
      <c r="Q38" s="17">
        <f t="shared" si="5"/>
        <v>270</v>
      </c>
    </row>
    <row r="39" spans="1:17">
      <c r="A39" s="8" t="s">
        <v>81</v>
      </c>
      <c r="B39" s="15">
        <f>'[1]16'!B41</f>
        <v>120</v>
      </c>
      <c r="C39" s="16">
        <f>'[1]16'!C41</f>
        <v>0</v>
      </c>
      <c r="D39" s="16">
        <f>'[1]16'!D41</f>
        <v>180</v>
      </c>
      <c r="E39" s="16">
        <f>'[1]16'!E41</f>
        <v>0</v>
      </c>
      <c r="F39" s="15">
        <f t="shared" si="6"/>
        <v>300</v>
      </c>
      <c r="G39" s="15">
        <f>'[1]16'!H41</f>
        <v>120</v>
      </c>
      <c r="H39" s="16">
        <f>'[1]16'!I41</f>
        <v>0</v>
      </c>
      <c r="I39" s="16">
        <f>'[1]16'!J41</f>
        <v>150</v>
      </c>
      <c r="J39" s="16">
        <f>'[1]16'!K41</f>
        <v>0</v>
      </c>
      <c r="K39" s="15">
        <f t="shared" si="4"/>
        <v>270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150</v>
      </c>
      <c r="P39" s="16">
        <f t="shared" si="10"/>
        <v>0</v>
      </c>
      <c r="Q39" s="17">
        <f t="shared" si="5"/>
        <v>270</v>
      </c>
    </row>
    <row r="40" spans="1:17">
      <c r="A40" s="8" t="s">
        <v>82</v>
      </c>
      <c r="B40" s="15">
        <f>'[1]16'!B42</f>
        <v>120</v>
      </c>
      <c r="C40" s="16">
        <f>'[1]16'!C42</f>
        <v>0</v>
      </c>
      <c r="D40" s="16">
        <f>'[1]16'!D42</f>
        <v>180</v>
      </c>
      <c r="E40" s="16">
        <f>'[1]16'!E42</f>
        <v>0</v>
      </c>
      <c r="F40" s="15">
        <f t="shared" si="6"/>
        <v>300</v>
      </c>
      <c r="G40" s="15">
        <f>'[1]16'!H42</f>
        <v>120</v>
      </c>
      <c r="H40" s="16">
        <f>'[1]16'!I42</f>
        <v>0</v>
      </c>
      <c r="I40" s="16">
        <f>'[1]16'!J42</f>
        <v>150</v>
      </c>
      <c r="J40" s="16">
        <f>'[1]16'!K42</f>
        <v>0</v>
      </c>
      <c r="K40" s="15">
        <f t="shared" si="4"/>
        <v>270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150</v>
      </c>
      <c r="P40" s="16">
        <f t="shared" si="10"/>
        <v>0</v>
      </c>
      <c r="Q40" s="17">
        <f t="shared" si="5"/>
        <v>270</v>
      </c>
    </row>
    <row r="41" spans="1:17">
      <c r="A41" s="8" t="s">
        <v>83</v>
      </c>
      <c r="B41" s="15">
        <f>'[1]16'!B43</f>
        <v>120</v>
      </c>
      <c r="C41" s="16">
        <f>'[1]16'!C43</f>
        <v>0</v>
      </c>
      <c r="D41" s="16">
        <f>'[1]16'!D43</f>
        <v>180</v>
      </c>
      <c r="E41" s="16">
        <f>'[1]16'!E43</f>
        <v>0</v>
      </c>
      <c r="F41" s="15">
        <f t="shared" si="6"/>
        <v>300</v>
      </c>
      <c r="G41" s="15">
        <f>'[1]16'!H43</f>
        <v>120</v>
      </c>
      <c r="H41" s="16">
        <f>'[1]16'!I43</f>
        <v>0</v>
      </c>
      <c r="I41" s="16">
        <f>'[1]16'!J43</f>
        <v>150</v>
      </c>
      <c r="J41" s="16">
        <f>'[1]16'!K43</f>
        <v>0</v>
      </c>
      <c r="K41" s="15">
        <f t="shared" si="4"/>
        <v>270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150</v>
      </c>
      <c r="P41" s="16">
        <f t="shared" si="10"/>
        <v>0</v>
      </c>
      <c r="Q41" s="17">
        <f t="shared" si="5"/>
        <v>270</v>
      </c>
    </row>
    <row r="42" spans="1:17">
      <c r="A42" s="8" t="s">
        <v>84</v>
      </c>
      <c r="B42" s="15">
        <f>'[1]16'!B44</f>
        <v>120</v>
      </c>
      <c r="C42" s="16">
        <f>'[1]16'!C44</f>
        <v>0</v>
      </c>
      <c r="D42" s="16">
        <f>'[1]16'!D44</f>
        <v>180</v>
      </c>
      <c r="E42" s="16">
        <f>'[1]16'!E44</f>
        <v>0</v>
      </c>
      <c r="F42" s="15">
        <f t="shared" si="6"/>
        <v>300</v>
      </c>
      <c r="G42" s="15">
        <f>'[1]16'!H44</f>
        <v>120</v>
      </c>
      <c r="H42" s="16">
        <f>'[1]16'!I44</f>
        <v>0</v>
      </c>
      <c r="I42" s="16">
        <f>'[1]16'!J44</f>
        <v>150</v>
      </c>
      <c r="J42" s="16">
        <f>'[1]16'!K44</f>
        <v>0</v>
      </c>
      <c r="K42" s="15">
        <f t="shared" si="4"/>
        <v>270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150</v>
      </c>
      <c r="P42" s="16">
        <f t="shared" si="10"/>
        <v>0</v>
      </c>
      <c r="Q42" s="17">
        <f t="shared" si="5"/>
        <v>270</v>
      </c>
    </row>
    <row r="43" spans="1:17">
      <c r="A43" s="8" t="s">
        <v>85</v>
      </c>
      <c r="B43" s="15">
        <f>'[1]16'!B45</f>
        <v>120</v>
      </c>
      <c r="C43" s="16">
        <f>'[1]16'!C45</f>
        <v>0</v>
      </c>
      <c r="D43" s="16">
        <f>'[1]16'!D45</f>
        <v>180</v>
      </c>
      <c r="E43" s="16">
        <f>'[1]16'!E45</f>
        <v>0</v>
      </c>
      <c r="F43" s="15">
        <f t="shared" si="6"/>
        <v>300</v>
      </c>
      <c r="G43" s="15">
        <f>'[1]16'!H45</f>
        <v>120</v>
      </c>
      <c r="H43" s="16">
        <f>'[1]16'!I45</f>
        <v>0</v>
      </c>
      <c r="I43" s="16">
        <f>'[1]16'!J45</f>
        <v>150</v>
      </c>
      <c r="J43" s="16">
        <f>'[1]16'!K45</f>
        <v>0</v>
      </c>
      <c r="K43" s="15">
        <f t="shared" si="4"/>
        <v>270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150</v>
      </c>
      <c r="P43" s="16">
        <f t="shared" si="10"/>
        <v>0</v>
      </c>
      <c r="Q43" s="17">
        <f t="shared" si="5"/>
        <v>270</v>
      </c>
    </row>
    <row r="44" spans="1:17">
      <c r="A44" s="8" t="s">
        <v>86</v>
      </c>
      <c r="B44" s="15">
        <f>'[1]16'!B46</f>
        <v>120</v>
      </c>
      <c r="C44" s="16">
        <f>'[1]16'!C46</f>
        <v>0</v>
      </c>
      <c r="D44" s="16">
        <f>'[1]16'!D46</f>
        <v>180</v>
      </c>
      <c r="E44" s="16">
        <f>'[1]16'!E46</f>
        <v>0</v>
      </c>
      <c r="F44" s="15">
        <f t="shared" si="6"/>
        <v>300</v>
      </c>
      <c r="G44" s="15">
        <f>'[1]16'!H46</f>
        <v>120</v>
      </c>
      <c r="H44" s="16">
        <f>'[1]16'!I46</f>
        <v>0</v>
      </c>
      <c r="I44" s="16">
        <f>'[1]16'!J46</f>
        <v>150</v>
      </c>
      <c r="J44" s="16">
        <f>'[1]16'!K46</f>
        <v>0</v>
      </c>
      <c r="K44" s="15">
        <f t="shared" si="4"/>
        <v>270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150</v>
      </c>
      <c r="P44" s="16">
        <f t="shared" si="10"/>
        <v>0</v>
      </c>
      <c r="Q44" s="17">
        <f t="shared" si="5"/>
        <v>270</v>
      </c>
    </row>
    <row r="45" spans="1:17">
      <c r="A45" s="8" t="s">
        <v>87</v>
      </c>
      <c r="B45" s="15">
        <f>'[1]16'!B47</f>
        <v>120</v>
      </c>
      <c r="C45" s="16">
        <f>'[1]16'!C47</f>
        <v>0</v>
      </c>
      <c r="D45" s="16">
        <f>'[1]16'!D47</f>
        <v>180</v>
      </c>
      <c r="E45" s="16">
        <f>'[1]16'!E47</f>
        <v>0</v>
      </c>
      <c r="F45" s="15">
        <f t="shared" si="6"/>
        <v>300</v>
      </c>
      <c r="G45" s="15">
        <f>'[1]16'!H47</f>
        <v>120</v>
      </c>
      <c r="H45" s="16">
        <f>'[1]16'!I47</f>
        <v>0</v>
      </c>
      <c r="I45" s="16">
        <f>'[1]16'!J47</f>
        <v>150</v>
      </c>
      <c r="J45" s="16">
        <f>'[1]16'!K47</f>
        <v>0</v>
      </c>
      <c r="K45" s="15">
        <f t="shared" si="4"/>
        <v>270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150</v>
      </c>
      <c r="P45" s="16">
        <f t="shared" si="10"/>
        <v>0</v>
      </c>
      <c r="Q45" s="17">
        <f t="shared" si="5"/>
        <v>270</v>
      </c>
    </row>
    <row r="46" spans="1:17">
      <c r="A46" s="8" t="s">
        <v>88</v>
      </c>
      <c r="B46" s="15">
        <f>'[1]16'!B48</f>
        <v>120</v>
      </c>
      <c r="C46" s="16">
        <f>'[1]16'!C48</f>
        <v>0</v>
      </c>
      <c r="D46" s="16">
        <f>'[1]16'!D48</f>
        <v>180</v>
      </c>
      <c r="E46" s="16">
        <f>'[1]16'!E48</f>
        <v>0</v>
      </c>
      <c r="F46" s="15">
        <f t="shared" si="6"/>
        <v>300</v>
      </c>
      <c r="G46" s="15">
        <f>'[1]16'!H48</f>
        <v>120</v>
      </c>
      <c r="H46" s="16">
        <f>'[1]16'!I48</f>
        <v>0</v>
      </c>
      <c r="I46" s="16">
        <f>'[1]16'!J48</f>
        <v>150</v>
      </c>
      <c r="J46" s="16">
        <f>'[1]16'!K48</f>
        <v>0</v>
      </c>
      <c r="K46" s="15">
        <f t="shared" si="4"/>
        <v>270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150</v>
      </c>
      <c r="P46" s="16">
        <f t="shared" si="10"/>
        <v>0</v>
      </c>
      <c r="Q46" s="17">
        <f t="shared" si="5"/>
        <v>270</v>
      </c>
    </row>
    <row r="47" spans="1:17">
      <c r="A47" s="8" t="s">
        <v>89</v>
      </c>
      <c r="B47" s="15">
        <f>'[1]16'!B49</f>
        <v>120</v>
      </c>
      <c r="C47" s="16">
        <f>'[1]16'!C49</f>
        <v>0</v>
      </c>
      <c r="D47" s="16">
        <f>'[1]16'!D49</f>
        <v>180</v>
      </c>
      <c r="E47" s="16">
        <f>'[1]16'!E49</f>
        <v>0</v>
      </c>
      <c r="F47" s="15">
        <f t="shared" si="6"/>
        <v>300</v>
      </c>
      <c r="G47" s="15">
        <f>'[1]16'!H49</f>
        <v>120</v>
      </c>
      <c r="H47" s="16">
        <f>'[1]16'!I49</f>
        <v>0</v>
      </c>
      <c r="I47" s="16">
        <f>'[1]16'!J49</f>
        <v>150</v>
      </c>
      <c r="J47" s="16">
        <f>'[1]16'!K49</f>
        <v>0</v>
      </c>
      <c r="K47" s="15">
        <f t="shared" si="4"/>
        <v>270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150</v>
      </c>
      <c r="P47" s="16">
        <f t="shared" si="10"/>
        <v>0</v>
      </c>
      <c r="Q47" s="17">
        <f t="shared" si="5"/>
        <v>270</v>
      </c>
    </row>
    <row r="48" spans="1:17">
      <c r="A48" s="8" t="s">
        <v>90</v>
      </c>
      <c r="B48" s="15">
        <f>'[1]16'!B50</f>
        <v>120</v>
      </c>
      <c r="C48" s="16">
        <f>'[1]16'!C50</f>
        <v>0</v>
      </c>
      <c r="D48" s="16">
        <f>'[1]16'!D50</f>
        <v>180</v>
      </c>
      <c r="E48" s="16">
        <f>'[1]16'!E50</f>
        <v>0</v>
      </c>
      <c r="F48" s="15">
        <f t="shared" si="6"/>
        <v>300</v>
      </c>
      <c r="G48" s="15">
        <f>'[1]16'!H50</f>
        <v>120</v>
      </c>
      <c r="H48" s="16">
        <f>'[1]16'!I50</f>
        <v>0</v>
      </c>
      <c r="I48" s="16">
        <f>'[1]16'!J50</f>
        <v>150</v>
      </c>
      <c r="J48" s="16">
        <f>'[1]16'!K50</f>
        <v>0</v>
      </c>
      <c r="K48" s="15">
        <f t="shared" si="4"/>
        <v>270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150</v>
      </c>
      <c r="P48" s="16">
        <f t="shared" si="10"/>
        <v>0</v>
      </c>
      <c r="Q48" s="17">
        <f t="shared" si="5"/>
        <v>270</v>
      </c>
    </row>
    <row r="49" spans="1:17">
      <c r="A49" s="8" t="s">
        <v>91</v>
      </c>
      <c r="B49" s="15">
        <f>'[1]16'!B51</f>
        <v>120</v>
      </c>
      <c r="C49" s="16">
        <f>'[1]16'!C51</f>
        <v>0</v>
      </c>
      <c r="D49" s="16">
        <f>'[1]16'!D51</f>
        <v>180</v>
      </c>
      <c r="E49" s="16">
        <f>'[1]16'!E51</f>
        <v>0</v>
      </c>
      <c r="F49" s="15">
        <f t="shared" si="6"/>
        <v>300</v>
      </c>
      <c r="G49" s="15">
        <f>'[1]16'!H51</f>
        <v>120</v>
      </c>
      <c r="H49" s="16">
        <f>'[1]16'!I51</f>
        <v>0</v>
      </c>
      <c r="I49" s="16">
        <f>'[1]16'!J51</f>
        <v>150</v>
      </c>
      <c r="J49" s="16">
        <f>'[1]16'!K51</f>
        <v>0</v>
      </c>
      <c r="K49" s="15">
        <f t="shared" si="4"/>
        <v>270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150</v>
      </c>
      <c r="P49" s="16">
        <f t="shared" si="10"/>
        <v>0</v>
      </c>
      <c r="Q49" s="17">
        <f t="shared" si="5"/>
        <v>270</v>
      </c>
    </row>
    <row r="50" spans="1:17">
      <c r="A50" s="8" t="s">
        <v>92</v>
      </c>
      <c r="B50" s="15">
        <f>'[1]16'!B52</f>
        <v>120</v>
      </c>
      <c r="C50" s="16">
        <f>'[1]16'!C52</f>
        <v>0</v>
      </c>
      <c r="D50" s="16">
        <f>'[1]16'!D52</f>
        <v>180</v>
      </c>
      <c r="E50" s="16">
        <f>'[1]16'!E52</f>
        <v>0</v>
      </c>
      <c r="F50" s="15">
        <f t="shared" si="6"/>
        <v>300</v>
      </c>
      <c r="G50" s="15">
        <f>'[1]16'!H52</f>
        <v>120</v>
      </c>
      <c r="H50" s="16">
        <f>'[1]16'!I52</f>
        <v>0</v>
      </c>
      <c r="I50" s="16">
        <f>'[1]16'!J52</f>
        <v>150</v>
      </c>
      <c r="J50" s="16">
        <f>'[1]16'!K52</f>
        <v>0</v>
      </c>
      <c r="K50" s="15">
        <f t="shared" si="4"/>
        <v>270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150</v>
      </c>
      <c r="P50" s="16">
        <f t="shared" si="10"/>
        <v>0</v>
      </c>
      <c r="Q50" s="17">
        <f t="shared" si="5"/>
        <v>270</v>
      </c>
    </row>
    <row r="51" spans="1:17">
      <c r="A51" s="8" t="s">
        <v>93</v>
      </c>
      <c r="B51" s="15">
        <f>'[1]16'!B53</f>
        <v>120</v>
      </c>
      <c r="C51" s="16">
        <f>'[1]16'!C53</f>
        <v>0</v>
      </c>
      <c r="D51" s="16">
        <f>'[1]16'!D53</f>
        <v>160</v>
      </c>
      <c r="E51" s="16">
        <f>'[1]16'!E53</f>
        <v>0</v>
      </c>
      <c r="F51" s="15">
        <f t="shared" si="6"/>
        <v>280</v>
      </c>
      <c r="G51" s="15">
        <f>'[1]16'!H53</f>
        <v>120</v>
      </c>
      <c r="H51" s="16">
        <f>'[1]16'!I53</f>
        <v>0</v>
      </c>
      <c r="I51" s="16">
        <f>'[1]16'!J53</f>
        <v>150</v>
      </c>
      <c r="J51" s="16">
        <f>'[1]16'!K53</f>
        <v>0</v>
      </c>
      <c r="K51" s="15">
        <f t="shared" si="4"/>
        <v>270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150</v>
      </c>
      <c r="P51" s="16">
        <f t="shared" si="10"/>
        <v>0</v>
      </c>
      <c r="Q51" s="17">
        <f t="shared" si="5"/>
        <v>270</v>
      </c>
    </row>
    <row r="52" spans="1:17">
      <c r="A52" s="8" t="s">
        <v>94</v>
      </c>
      <c r="B52" s="15">
        <f>'[1]16'!B54</f>
        <v>120</v>
      </c>
      <c r="C52" s="16">
        <f>'[1]16'!C54</f>
        <v>0</v>
      </c>
      <c r="D52" s="16">
        <f>'[1]16'!D54</f>
        <v>160</v>
      </c>
      <c r="E52" s="16">
        <f>'[1]16'!E54</f>
        <v>0</v>
      </c>
      <c r="F52" s="15">
        <f t="shared" si="6"/>
        <v>280</v>
      </c>
      <c r="G52" s="15">
        <f>'[1]16'!H54</f>
        <v>120</v>
      </c>
      <c r="H52" s="16">
        <f>'[1]16'!I54</f>
        <v>0</v>
      </c>
      <c r="I52" s="16">
        <f>'[1]16'!J54</f>
        <v>150</v>
      </c>
      <c r="J52" s="16">
        <f>'[1]16'!K54</f>
        <v>0</v>
      </c>
      <c r="K52" s="15">
        <f t="shared" si="4"/>
        <v>270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150</v>
      </c>
      <c r="P52" s="16">
        <f t="shared" si="10"/>
        <v>0</v>
      </c>
      <c r="Q52" s="17">
        <f t="shared" si="5"/>
        <v>270</v>
      </c>
    </row>
    <row r="53" spans="1:17">
      <c r="A53" s="8" t="s">
        <v>95</v>
      </c>
      <c r="B53" s="15">
        <f>'[1]16'!B55</f>
        <v>120</v>
      </c>
      <c r="C53" s="16">
        <f>'[1]16'!C55</f>
        <v>0</v>
      </c>
      <c r="D53" s="16">
        <f>'[1]16'!D55</f>
        <v>160</v>
      </c>
      <c r="E53" s="16">
        <f>'[1]16'!E55</f>
        <v>0</v>
      </c>
      <c r="F53" s="15">
        <f t="shared" si="6"/>
        <v>280</v>
      </c>
      <c r="G53" s="15">
        <f>'[1]16'!H55</f>
        <v>120</v>
      </c>
      <c r="H53" s="16">
        <f>'[1]16'!I55</f>
        <v>0</v>
      </c>
      <c r="I53" s="16">
        <f>'[1]16'!J55</f>
        <v>150</v>
      </c>
      <c r="J53" s="16">
        <f>'[1]16'!K55</f>
        <v>0</v>
      </c>
      <c r="K53" s="15">
        <f t="shared" si="4"/>
        <v>270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150</v>
      </c>
      <c r="P53" s="16">
        <f t="shared" si="10"/>
        <v>0</v>
      </c>
      <c r="Q53" s="17">
        <f t="shared" si="5"/>
        <v>270</v>
      </c>
    </row>
    <row r="54" spans="1:17">
      <c r="A54" s="8" t="s">
        <v>96</v>
      </c>
      <c r="B54" s="15">
        <f>'[1]16'!B56</f>
        <v>120</v>
      </c>
      <c r="C54" s="16">
        <f>'[1]16'!C56</f>
        <v>0</v>
      </c>
      <c r="D54" s="16">
        <f>'[1]16'!D56</f>
        <v>160</v>
      </c>
      <c r="E54" s="16">
        <f>'[1]16'!E56</f>
        <v>0</v>
      </c>
      <c r="F54" s="15">
        <f t="shared" si="6"/>
        <v>280</v>
      </c>
      <c r="G54" s="15">
        <f>'[1]16'!H56</f>
        <v>120</v>
      </c>
      <c r="H54" s="16">
        <f>'[1]16'!I56</f>
        <v>0</v>
      </c>
      <c r="I54" s="16">
        <f>'[1]16'!J56</f>
        <v>150</v>
      </c>
      <c r="J54" s="16">
        <f>'[1]16'!K56</f>
        <v>0</v>
      </c>
      <c r="K54" s="15">
        <f t="shared" si="4"/>
        <v>270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150</v>
      </c>
      <c r="P54" s="16">
        <f t="shared" si="10"/>
        <v>0</v>
      </c>
      <c r="Q54" s="17">
        <f t="shared" si="5"/>
        <v>270</v>
      </c>
    </row>
    <row r="55" spans="1:17">
      <c r="A55" s="8" t="s">
        <v>97</v>
      </c>
      <c r="B55" s="15">
        <f>'[1]16'!B57</f>
        <v>120</v>
      </c>
      <c r="C55" s="16">
        <f>'[1]16'!C57</f>
        <v>0</v>
      </c>
      <c r="D55" s="16">
        <f>'[1]16'!D57</f>
        <v>160</v>
      </c>
      <c r="E55" s="16">
        <f>'[1]16'!E57</f>
        <v>0</v>
      </c>
      <c r="F55" s="15">
        <f t="shared" si="6"/>
        <v>280</v>
      </c>
      <c r="G55" s="15">
        <f>'[1]16'!H57</f>
        <v>120</v>
      </c>
      <c r="H55" s="16">
        <f>'[1]16'!I57</f>
        <v>0</v>
      </c>
      <c r="I55" s="16">
        <f>'[1]16'!J57</f>
        <v>150</v>
      </c>
      <c r="J55" s="16">
        <f>'[1]16'!K57</f>
        <v>0</v>
      </c>
      <c r="K55" s="15">
        <f t="shared" si="4"/>
        <v>270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150</v>
      </c>
      <c r="P55" s="16">
        <f t="shared" si="10"/>
        <v>0</v>
      </c>
      <c r="Q55" s="17">
        <f t="shared" si="5"/>
        <v>270</v>
      </c>
    </row>
    <row r="56" spans="1:17">
      <c r="A56" s="8" t="s">
        <v>98</v>
      </c>
      <c r="B56" s="15">
        <f>'[1]16'!B58</f>
        <v>120</v>
      </c>
      <c r="C56" s="16">
        <f>'[1]16'!C58</f>
        <v>0</v>
      </c>
      <c r="D56" s="16">
        <f>'[1]16'!D58</f>
        <v>160</v>
      </c>
      <c r="E56" s="16">
        <f>'[1]16'!E58</f>
        <v>0</v>
      </c>
      <c r="F56" s="15">
        <f t="shared" si="6"/>
        <v>280</v>
      </c>
      <c r="G56" s="15">
        <f>'[1]16'!H58</f>
        <v>120</v>
      </c>
      <c r="H56" s="16">
        <f>'[1]16'!I58</f>
        <v>0</v>
      </c>
      <c r="I56" s="16">
        <f>'[1]16'!J58</f>
        <v>150</v>
      </c>
      <c r="J56" s="16">
        <f>'[1]16'!K58</f>
        <v>0</v>
      </c>
      <c r="K56" s="15">
        <f t="shared" si="4"/>
        <v>270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150</v>
      </c>
      <c r="P56" s="16">
        <f t="shared" si="10"/>
        <v>0</v>
      </c>
      <c r="Q56" s="17">
        <f t="shared" si="5"/>
        <v>270</v>
      </c>
    </row>
    <row r="57" spans="1:17">
      <c r="A57" s="8" t="s">
        <v>99</v>
      </c>
      <c r="B57" s="15">
        <f>'[1]16'!B59</f>
        <v>120</v>
      </c>
      <c r="C57" s="16">
        <f>'[1]16'!C59</f>
        <v>0</v>
      </c>
      <c r="D57" s="16">
        <f>'[1]16'!D59</f>
        <v>160</v>
      </c>
      <c r="E57" s="16">
        <f>'[1]16'!E59</f>
        <v>0</v>
      </c>
      <c r="F57" s="15">
        <f t="shared" si="6"/>
        <v>280</v>
      </c>
      <c r="G57" s="15">
        <f>'[1]16'!H59</f>
        <v>120</v>
      </c>
      <c r="H57" s="16">
        <f>'[1]16'!I59</f>
        <v>0</v>
      </c>
      <c r="I57" s="16">
        <f>'[1]16'!J59</f>
        <v>150</v>
      </c>
      <c r="J57" s="16">
        <f>'[1]16'!K59</f>
        <v>0</v>
      </c>
      <c r="K57" s="15">
        <f t="shared" si="4"/>
        <v>270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150</v>
      </c>
      <c r="P57" s="16">
        <f t="shared" si="10"/>
        <v>0</v>
      </c>
      <c r="Q57" s="17">
        <f t="shared" si="5"/>
        <v>270</v>
      </c>
    </row>
    <row r="58" spans="1:17">
      <c r="A58" s="8" t="s">
        <v>100</v>
      </c>
      <c r="B58" s="15">
        <f>'[1]16'!B60</f>
        <v>120</v>
      </c>
      <c r="C58" s="16">
        <f>'[1]16'!C60</f>
        <v>0</v>
      </c>
      <c r="D58" s="16">
        <f>'[1]16'!D60</f>
        <v>160</v>
      </c>
      <c r="E58" s="16">
        <f>'[1]16'!E60</f>
        <v>0</v>
      </c>
      <c r="F58" s="15">
        <f t="shared" si="6"/>
        <v>280</v>
      </c>
      <c r="G58" s="15">
        <f>'[1]16'!H60</f>
        <v>120</v>
      </c>
      <c r="H58" s="16">
        <f>'[1]16'!I60</f>
        <v>0</v>
      </c>
      <c r="I58" s="16">
        <f>'[1]16'!J60</f>
        <v>150</v>
      </c>
      <c r="J58" s="16">
        <f>'[1]16'!K60</f>
        <v>0</v>
      </c>
      <c r="K58" s="15">
        <f t="shared" si="4"/>
        <v>270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150</v>
      </c>
      <c r="P58" s="16">
        <f t="shared" si="10"/>
        <v>0</v>
      </c>
      <c r="Q58" s="17">
        <f t="shared" si="5"/>
        <v>270</v>
      </c>
    </row>
    <row r="59" spans="1:17">
      <c r="A59" s="8" t="s">
        <v>101</v>
      </c>
      <c r="B59" s="15">
        <f>'[1]16'!B61</f>
        <v>120</v>
      </c>
      <c r="C59" s="16">
        <f>'[1]16'!C61</f>
        <v>0</v>
      </c>
      <c r="D59" s="16">
        <f>'[1]16'!D61</f>
        <v>160</v>
      </c>
      <c r="E59" s="16">
        <f>'[1]16'!E61</f>
        <v>0</v>
      </c>
      <c r="F59" s="15">
        <f t="shared" si="6"/>
        <v>280</v>
      </c>
      <c r="G59" s="15">
        <f>'[1]16'!H61</f>
        <v>120</v>
      </c>
      <c r="H59" s="16">
        <f>'[1]16'!I61</f>
        <v>0</v>
      </c>
      <c r="I59" s="16">
        <f>'[1]16'!J61</f>
        <v>150</v>
      </c>
      <c r="J59" s="16">
        <f>'[1]16'!K61</f>
        <v>0</v>
      </c>
      <c r="K59" s="15">
        <f t="shared" si="4"/>
        <v>270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150</v>
      </c>
      <c r="P59" s="16">
        <f t="shared" si="10"/>
        <v>0</v>
      </c>
      <c r="Q59" s="17">
        <f t="shared" si="5"/>
        <v>270</v>
      </c>
    </row>
    <row r="60" spans="1:17">
      <c r="A60" s="8" t="s">
        <v>102</v>
      </c>
      <c r="B60" s="15">
        <f>'[1]16'!B62</f>
        <v>120</v>
      </c>
      <c r="C60" s="16">
        <f>'[1]16'!C62</f>
        <v>0</v>
      </c>
      <c r="D60" s="16">
        <f>'[1]16'!D62</f>
        <v>160</v>
      </c>
      <c r="E60" s="16">
        <f>'[1]16'!E62</f>
        <v>0</v>
      </c>
      <c r="F60" s="15">
        <f t="shared" si="6"/>
        <v>280</v>
      </c>
      <c r="G60" s="15">
        <f>'[1]16'!H62</f>
        <v>120</v>
      </c>
      <c r="H60" s="16">
        <f>'[1]16'!I62</f>
        <v>0</v>
      </c>
      <c r="I60" s="16">
        <f>'[1]16'!J62</f>
        <v>150</v>
      </c>
      <c r="J60" s="16">
        <f>'[1]16'!K62</f>
        <v>0</v>
      </c>
      <c r="K60" s="15">
        <f t="shared" si="4"/>
        <v>270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150</v>
      </c>
      <c r="P60" s="16">
        <f t="shared" si="10"/>
        <v>0</v>
      </c>
      <c r="Q60" s="17">
        <f t="shared" si="5"/>
        <v>270</v>
      </c>
    </row>
    <row r="61" spans="1:17">
      <c r="A61" s="8" t="s">
        <v>103</v>
      </c>
      <c r="B61" s="15">
        <f>'[1]16'!B63</f>
        <v>120</v>
      </c>
      <c r="C61" s="16">
        <f>'[1]16'!C63</f>
        <v>0</v>
      </c>
      <c r="D61" s="16">
        <f>'[1]16'!D63</f>
        <v>160</v>
      </c>
      <c r="E61" s="16">
        <f>'[1]16'!E63</f>
        <v>0</v>
      </c>
      <c r="F61" s="15">
        <f t="shared" si="6"/>
        <v>280</v>
      </c>
      <c r="G61" s="15">
        <f>'[1]16'!H63</f>
        <v>120</v>
      </c>
      <c r="H61" s="16">
        <f>'[1]16'!I63</f>
        <v>0</v>
      </c>
      <c r="I61" s="16">
        <f>'[1]16'!J63</f>
        <v>150</v>
      </c>
      <c r="J61" s="16">
        <f>'[1]16'!K63</f>
        <v>0</v>
      </c>
      <c r="K61" s="15">
        <f t="shared" si="4"/>
        <v>270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150</v>
      </c>
      <c r="P61" s="16">
        <f t="shared" si="10"/>
        <v>0</v>
      </c>
      <c r="Q61" s="17">
        <f t="shared" si="5"/>
        <v>270</v>
      </c>
    </row>
    <row r="62" spans="1:17">
      <c r="A62" s="8" t="s">
        <v>104</v>
      </c>
      <c r="B62" s="15">
        <f>'[1]16'!B64</f>
        <v>120</v>
      </c>
      <c r="C62" s="16">
        <f>'[1]16'!C64</f>
        <v>0</v>
      </c>
      <c r="D62" s="16">
        <f>'[1]16'!D64</f>
        <v>160</v>
      </c>
      <c r="E62" s="16">
        <f>'[1]16'!E64</f>
        <v>0</v>
      </c>
      <c r="F62" s="15">
        <f t="shared" si="6"/>
        <v>280</v>
      </c>
      <c r="G62" s="15">
        <f>'[1]16'!H64</f>
        <v>120</v>
      </c>
      <c r="H62" s="16">
        <f>'[1]16'!I64</f>
        <v>0</v>
      </c>
      <c r="I62" s="16">
        <f>'[1]16'!J64</f>
        <v>150</v>
      </c>
      <c r="J62" s="16">
        <f>'[1]16'!K64</f>
        <v>0</v>
      </c>
      <c r="K62" s="15">
        <f t="shared" si="4"/>
        <v>270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150</v>
      </c>
      <c r="P62" s="16">
        <f t="shared" si="10"/>
        <v>0</v>
      </c>
      <c r="Q62" s="17">
        <f t="shared" si="5"/>
        <v>270</v>
      </c>
    </row>
    <row r="63" spans="1:17">
      <c r="A63" s="8" t="s">
        <v>105</v>
      </c>
      <c r="B63" s="15">
        <f>'[1]16'!B65</f>
        <v>120</v>
      </c>
      <c r="C63" s="16">
        <f>'[1]16'!C65</f>
        <v>0</v>
      </c>
      <c r="D63" s="16">
        <f>'[1]16'!D65</f>
        <v>160</v>
      </c>
      <c r="E63" s="16">
        <f>'[1]16'!E65</f>
        <v>0</v>
      </c>
      <c r="F63" s="15">
        <f t="shared" si="6"/>
        <v>280</v>
      </c>
      <c r="G63" s="15">
        <f>'[1]16'!H65</f>
        <v>120</v>
      </c>
      <c r="H63" s="16">
        <f>'[1]16'!I65</f>
        <v>0</v>
      </c>
      <c r="I63" s="16">
        <f>'[1]16'!J65</f>
        <v>150</v>
      </c>
      <c r="J63" s="16">
        <f>'[1]16'!K65</f>
        <v>0</v>
      </c>
      <c r="K63" s="15">
        <f t="shared" si="4"/>
        <v>270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150</v>
      </c>
      <c r="P63" s="16">
        <f t="shared" si="10"/>
        <v>0</v>
      </c>
      <c r="Q63" s="17">
        <f t="shared" si="5"/>
        <v>270</v>
      </c>
    </row>
    <row r="64" spans="1:17">
      <c r="A64" s="8" t="s">
        <v>106</v>
      </c>
      <c r="B64" s="15">
        <f>'[1]16'!B66</f>
        <v>120</v>
      </c>
      <c r="C64" s="16">
        <f>'[1]16'!C66</f>
        <v>0</v>
      </c>
      <c r="D64" s="16">
        <f>'[1]16'!D66</f>
        <v>160</v>
      </c>
      <c r="E64" s="16">
        <f>'[1]16'!E66</f>
        <v>0</v>
      </c>
      <c r="F64" s="15">
        <f t="shared" si="6"/>
        <v>280</v>
      </c>
      <c r="G64" s="15">
        <f>'[1]16'!H66</f>
        <v>120</v>
      </c>
      <c r="H64" s="16">
        <f>'[1]16'!I66</f>
        <v>0</v>
      </c>
      <c r="I64" s="16">
        <f>'[1]16'!J66</f>
        <v>150</v>
      </c>
      <c r="J64" s="16">
        <f>'[1]16'!K66</f>
        <v>0</v>
      </c>
      <c r="K64" s="15">
        <f t="shared" si="4"/>
        <v>270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150</v>
      </c>
      <c r="P64" s="16">
        <f t="shared" si="10"/>
        <v>0</v>
      </c>
      <c r="Q64" s="17">
        <f t="shared" si="5"/>
        <v>270</v>
      </c>
    </row>
    <row r="65" spans="1:19">
      <c r="A65" s="8" t="s">
        <v>107</v>
      </c>
      <c r="B65" s="15">
        <f>'[1]16'!B67</f>
        <v>120</v>
      </c>
      <c r="C65" s="16">
        <f>'[1]16'!C67</f>
        <v>0</v>
      </c>
      <c r="D65" s="16">
        <f>'[1]16'!D67</f>
        <v>160</v>
      </c>
      <c r="E65" s="16">
        <f>'[1]16'!E67</f>
        <v>0</v>
      </c>
      <c r="F65" s="15">
        <f t="shared" si="6"/>
        <v>280</v>
      </c>
      <c r="G65" s="15">
        <f>'[1]16'!H67</f>
        <v>120</v>
      </c>
      <c r="H65" s="16">
        <f>'[1]16'!I67</f>
        <v>0</v>
      </c>
      <c r="I65" s="16">
        <f>'[1]16'!J67</f>
        <v>150</v>
      </c>
      <c r="J65" s="16">
        <f>'[1]16'!K67</f>
        <v>0</v>
      </c>
      <c r="K65" s="15">
        <f t="shared" si="4"/>
        <v>270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150</v>
      </c>
      <c r="P65" s="16">
        <f t="shared" si="10"/>
        <v>0</v>
      </c>
      <c r="Q65" s="17">
        <f t="shared" si="5"/>
        <v>270</v>
      </c>
    </row>
    <row r="66" spans="1:19">
      <c r="A66" s="8" t="s">
        <v>108</v>
      </c>
      <c r="B66" s="15">
        <f>'[1]16'!B68</f>
        <v>120</v>
      </c>
      <c r="C66" s="16">
        <f>'[1]16'!C68</f>
        <v>0</v>
      </c>
      <c r="D66" s="16">
        <f>'[1]16'!D68</f>
        <v>160</v>
      </c>
      <c r="E66" s="16">
        <f>'[1]16'!E68</f>
        <v>0</v>
      </c>
      <c r="F66" s="15">
        <f t="shared" si="6"/>
        <v>280</v>
      </c>
      <c r="G66" s="15">
        <f>'[1]16'!H68</f>
        <v>120</v>
      </c>
      <c r="H66" s="16">
        <f>'[1]16'!I68</f>
        <v>0</v>
      </c>
      <c r="I66" s="16">
        <f>'[1]16'!J68</f>
        <v>150</v>
      </c>
      <c r="J66" s="16">
        <f>'[1]16'!K68</f>
        <v>0</v>
      </c>
      <c r="K66" s="15">
        <f t="shared" si="4"/>
        <v>270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150</v>
      </c>
      <c r="P66" s="16">
        <f t="shared" si="10"/>
        <v>0</v>
      </c>
      <c r="Q66" s="17">
        <f t="shared" si="5"/>
        <v>270</v>
      </c>
    </row>
    <row r="67" spans="1:19">
      <c r="A67" s="8" t="s">
        <v>109</v>
      </c>
      <c r="B67" s="15">
        <f>'[1]16'!B69</f>
        <v>120</v>
      </c>
      <c r="C67" s="16">
        <f>'[1]16'!C69</f>
        <v>0</v>
      </c>
      <c r="D67" s="16">
        <f>'[1]16'!D69</f>
        <v>160</v>
      </c>
      <c r="E67" s="16">
        <f>'[1]16'!E69</f>
        <v>0</v>
      </c>
      <c r="F67" s="15">
        <f t="shared" si="6"/>
        <v>280</v>
      </c>
      <c r="G67" s="15">
        <f>'[1]16'!H69</f>
        <v>120</v>
      </c>
      <c r="H67" s="16">
        <f>'[1]16'!I69</f>
        <v>0</v>
      </c>
      <c r="I67" s="16">
        <f>'[1]16'!J69</f>
        <v>150</v>
      </c>
      <c r="J67" s="16">
        <f>'[1]16'!K69</f>
        <v>0</v>
      </c>
      <c r="K67" s="15">
        <f t="shared" si="4"/>
        <v>270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150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270</v>
      </c>
    </row>
    <row r="68" spans="1:19">
      <c r="A68" s="8" t="s">
        <v>110</v>
      </c>
      <c r="B68" s="15">
        <f>'[1]16'!B70</f>
        <v>120</v>
      </c>
      <c r="C68" s="16">
        <f>'[1]16'!C70</f>
        <v>0</v>
      </c>
      <c r="D68" s="16">
        <f>'[1]16'!D70</f>
        <v>160</v>
      </c>
      <c r="E68" s="16">
        <f>'[1]16'!E70</f>
        <v>0</v>
      </c>
      <c r="F68" s="15">
        <f t="shared" si="6"/>
        <v>280</v>
      </c>
      <c r="G68" s="15">
        <f>'[1]16'!H70</f>
        <v>120</v>
      </c>
      <c r="H68" s="16">
        <f>'[1]16'!I70</f>
        <v>0</v>
      </c>
      <c r="I68" s="16">
        <f>'[1]16'!J70</f>
        <v>150</v>
      </c>
      <c r="J68" s="16">
        <f>'[1]16'!K70</f>
        <v>0</v>
      </c>
      <c r="K68" s="15">
        <f t="shared" ref="K68:K98" si="15">SUM(G68:J68)</f>
        <v>270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150</v>
      </c>
      <c r="P68" s="16">
        <f t="shared" si="14"/>
        <v>0</v>
      </c>
      <c r="Q68" s="17">
        <f t="shared" ref="Q68:Q98" si="16">SUM(M68:P68)</f>
        <v>270</v>
      </c>
    </row>
    <row r="69" spans="1:19">
      <c r="A69" s="8" t="s">
        <v>111</v>
      </c>
      <c r="B69" s="15">
        <f>'[1]16'!B71</f>
        <v>120</v>
      </c>
      <c r="C69" s="16">
        <f>'[1]16'!C71</f>
        <v>0</v>
      </c>
      <c r="D69" s="16">
        <f>'[1]16'!D71</f>
        <v>160</v>
      </c>
      <c r="E69" s="16">
        <f>'[1]16'!E71</f>
        <v>0</v>
      </c>
      <c r="F69" s="15">
        <f t="shared" ref="F69:F98" si="17">SUM(B69:E69)</f>
        <v>280</v>
      </c>
      <c r="G69" s="15">
        <f>'[1]16'!H71</f>
        <v>120</v>
      </c>
      <c r="H69" s="16">
        <f>'[1]16'!I71</f>
        <v>0</v>
      </c>
      <c r="I69" s="16">
        <f>'[1]16'!J71</f>
        <v>150</v>
      </c>
      <c r="J69" s="16">
        <f>'[1]16'!K71</f>
        <v>0</v>
      </c>
      <c r="K69" s="15">
        <f t="shared" si="15"/>
        <v>270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150</v>
      </c>
      <c r="P69" s="16">
        <f t="shared" si="14"/>
        <v>0</v>
      </c>
      <c r="Q69" s="17">
        <f t="shared" si="16"/>
        <v>270</v>
      </c>
      <c r="S69">
        <f>96*4</f>
        <v>384</v>
      </c>
    </row>
    <row r="70" spans="1:19">
      <c r="A70" s="8" t="s">
        <v>112</v>
      </c>
      <c r="B70" s="15">
        <f>'[1]16'!B72</f>
        <v>120</v>
      </c>
      <c r="C70" s="16">
        <f>'[1]16'!C72</f>
        <v>0</v>
      </c>
      <c r="D70" s="16">
        <f>'[1]16'!D72</f>
        <v>160</v>
      </c>
      <c r="E70" s="16">
        <f>'[1]16'!E72</f>
        <v>0</v>
      </c>
      <c r="F70" s="15">
        <f t="shared" si="17"/>
        <v>280</v>
      </c>
      <c r="G70" s="15">
        <f>'[1]16'!H72</f>
        <v>120</v>
      </c>
      <c r="H70" s="16">
        <f>'[1]16'!I72</f>
        <v>0</v>
      </c>
      <c r="I70" s="16">
        <f>'[1]16'!J72</f>
        <v>150</v>
      </c>
      <c r="J70" s="16">
        <f>'[1]16'!K72</f>
        <v>0</v>
      </c>
      <c r="K70" s="15">
        <f t="shared" si="15"/>
        <v>270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150</v>
      </c>
      <c r="P70" s="16">
        <f t="shared" si="14"/>
        <v>0</v>
      </c>
      <c r="Q70" s="17">
        <f t="shared" si="16"/>
        <v>270</v>
      </c>
    </row>
    <row r="71" spans="1:19">
      <c r="A71" s="8" t="s">
        <v>113</v>
      </c>
      <c r="B71" s="15">
        <f>'[1]16'!B73</f>
        <v>120</v>
      </c>
      <c r="C71" s="16">
        <f>'[1]16'!C73</f>
        <v>0</v>
      </c>
      <c r="D71" s="16">
        <f>'[1]16'!D73</f>
        <v>160</v>
      </c>
      <c r="E71" s="16">
        <f>'[1]16'!E73</f>
        <v>0</v>
      </c>
      <c r="F71" s="15">
        <f t="shared" si="17"/>
        <v>280</v>
      </c>
      <c r="G71" s="15">
        <f>'[1]16'!H73</f>
        <v>120</v>
      </c>
      <c r="H71" s="16">
        <f>'[1]16'!I73</f>
        <v>0</v>
      </c>
      <c r="I71" s="16">
        <f>'[1]16'!J73</f>
        <v>150</v>
      </c>
      <c r="J71" s="16">
        <f>'[1]16'!K73</f>
        <v>0</v>
      </c>
      <c r="K71" s="15">
        <f t="shared" si="15"/>
        <v>270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150</v>
      </c>
      <c r="P71" s="16">
        <f t="shared" si="14"/>
        <v>0</v>
      </c>
      <c r="Q71" s="17">
        <f t="shared" si="16"/>
        <v>270</v>
      </c>
    </row>
    <row r="72" spans="1:19">
      <c r="A72" s="8" t="s">
        <v>114</v>
      </c>
      <c r="B72" s="15">
        <f>'[1]16'!B74</f>
        <v>120</v>
      </c>
      <c r="C72" s="16">
        <f>'[1]16'!C74</f>
        <v>0</v>
      </c>
      <c r="D72" s="16">
        <f>'[1]16'!D74</f>
        <v>160</v>
      </c>
      <c r="E72" s="16">
        <f>'[1]16'!E74</f>
        <v>0</v>
      </c>
      <c r="F72" s="15">
        <f t="shared" si="17"/>
        <v>280</v>
      </c>
      <c r="G72" s="15">
        <f>'[1]16'!H74</f>
        <v>120</v>
      </c>
      <c r="H72" s="16">
        <f>'[1]16'!I74</f>
        <v>0</v>
      </c>
      <c r="I72" s="16">
        <f>'[1]16'!J74</f>
        <v>150</v>
      </c>
      <c r="J72" s="16">
        <f>'[1]16'!K74</f>
        <v>0</v>
      </c>
      <c r="K72" s="15">
        <f t="shared" si="15"/>
        <v>270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150</v>
      </c>
      <c r="P72" s="16">
        <f t="shared" si="14"/>
        <v>0</v>
      </c>
      <c r="Q72" s="17">
        <f t="shared" si="16"/>
        <v>270</v>
      </c>
    </row>
    <row r="73" spans="1:19">
      <c r="A73" s="8" t="s">
        <v>115</v>
      </c>
      <c r="B73" s="15">
        <f>'[1]16'!B75</f>
        <v>120</v>
      </c>
      <c r="C73" s="16">
        <f>'[1]16'!C75</f>
        <v>0</v>
      </c>
      <c r="D73" s="16">
        <f>'[1]16'!D75</f>
        <v>160</v>
      </c>
      <c r="E73" s="16">
        <f>'[1]16'!E75</f>
        <v>0</v>
      </c>
      <c r="F73" s="15">
        <f t="shared" si="17"/>
        <v>280</v>
      </c>
      <c r="G73" s="15">
        <f>'[1]16'!H75</f>
        <v>120</v>
      </c>
      <c r="H73" s="16">
        <f>'[1]16'!I75</f>
        <v>0</v>
      </c>
      <c r="I73" s="16">
        <f>'[1]16'!J75</f>
        <v>150</v>
      </c>
      <c r="J73" s="16">
        <f>'[1]16'!K75</f>
        <v>0</v>
      </c>
      <c r="K73" s="15">
        <f t="shared" si="15"/>
        <v>270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150</v>
      </c>
      <c r="P73" s="16">
        <f t="shared" si="14"/>
        <v>0</v>
      </c>
      <c r="Q73" s="17">
        <f t="shared" si="16"/>
        <v>270</v>
      </c>
    </row>
    <row r="74" spans="1:19">
      <c r="A74" s="8" t="s">
        <v>116</v>
      </c>
      <c r="B74" s="15">
        <f>'[1]16'!B76</f>
        <v>120</v>
      </c>
      <c r="C74" s="16">
        <f>'[1]16'!C76</f>
        <v>0</v>
      </c>
      <c r="D74" s="16">
        <f>'[1]16'!D76</f>
        <v>160</v>
      </c>
      <c r="E74" s="16">
        <f>'[1]16'!E76</f>
        <v>0</v>
      </c>
      <c r="F74" s="15">
        <f t="shared" si="17"/>
        <v>280</v>
      </c>
      <c r="G74" s="15">
        <f>'[1]16'!H76</f>
        <v>120</v>
      </c>
      <c r="H74" s="16">
        <f>'[1]16'!I76</f>
        <v>0</v>
      </c>
      <c r="I74" s="16">
        <f>'[1]16'!J76</f>
        <v>150</v>
      </c>
      <c r="J74" s="16">
        <f>'[1]16'!K76</f>
        <v>0</v>
      </c>
      <c r="K74" s="15">
        <f t="shared" si="15"/>
        <v>270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150</v>
      </c>
      <c r="P74" s="16">
        <f t="shared" si="14"/>
        <v>0</v>
      </c>
      <c r="Q74" s="17">
        <f t="shared" si="16"/>
        <v>270</v>
      </c>
    </row>
    <row r="75" spans="1:19">
      <c r="A75" s="8" t="s">
        <v>117</v>
      </c>
      <c r="B75" s="15">
        <f>'[1]16'!B77</f>
        <v>120</v>
      </c>
      <c r="C75" s="16">
        <f>'[1]16'!C77</f>
        <v>0</v>
      </c>
      <c r="D75" s="16">
        <f>'[1]16'!D77</f>
        <v>170</v>
      </c>
      <c r="E75" s="16">
        <f>'[1]16'!E77</f>
        <v>0</v>
      </c>
      <c r="F75" s="15">
        <f t="shared" si="17"/>
        <v>290</v>
      </c>
      <c r="G75" s="15">
        <f>'[1]16'!H77</f>
        <v>120</v>
      </c>
      <c r="H75" s="16">
        <f>'[1]16'!I77</f>
        <v>0</v>
      </c>
      <c r="I75" s="16">
        <f>'[1]16'!J77</f>
        <v>150</v>
      </c>
      <c r="J75" s="16">
        <f>'[1]16'!K77</f>
        <v>0</v>
      </c>
      <c r="K75" s="15">
        <f t="shared" si="15"/>
        <v>270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150</v>
      </c>
      <c r="P75" s="16">
        <f t="shared" si="14"/>
        <v>0</v>
      </c>
      <c r="Q75" s="17">
        <f t="shared" si="16"/>
        <v>270</v>
      </c>
    </row>
    <row r="76" spans="1:19">
      <c r="A76" s="8" t="s">
        <v>118</v>
      </c>
      <c r="B76" s="15">
        <f>'[1]16'!B78</f>
        <v>120</v>
      </c>
      <c r="C76" s="16">
        <f>'[1]16'!C78</f>
        <v>0</v>
      </c>
      <c r="D76" s="16">
        <f>'[1]16'!D78</f>
        <v>170</v>
      </c>
      <c r="E76" s="16">
        <f>'[1]16'!E78</f>
        <v>0</v>
      </c>
      <c r="F76" s="15">
        <f t="shared" si="17"/>
        <v>290</v>
      </c>
      <c r="G76" s="15">
        <f>'[1]16'!H78</f>
        <v>120</v>
      </c>
      <c r="H76" s="16">
        <f>'[1]16'!I78</f>
        <v>0</v>
      </c>
      <c r="I76" s="16">
        <f>'[1]16'!J78</f>
        <v>150</v>
      </c>
      <c r="J76" s="16">
        <f>'[1]16'!K78</f>
        <v>0</v>
      </c>
      <c r="K76" s="15">
        <f t="shared" si="15"/>
        <v>270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150</v>
      </c>
      <c r="P76" s="16">
        <f t="shared" si="14"/>
        <v>0</v>
      </c>
      <c r="Q76" s="17">
        <f t="shared" si="16"/>
        <v>270</v>
      </c>
    </row>
    <row r="77" spans="1:19">
      <c r="A77" s="8" t="s">
        <v>119</v>
      </c>
      <c r="B77" s="15">
        <f>'[1]16'!B79</f>
        <v>120</v>
      </c>
      <c r="C77" s="16">
        <f>'[1]16'!C79</f>
        <v>0</v>
      </c>
      <c r="D77" s="16">
        <f>'[1]16'!D79</f>
        <v>170</v>
      </c>
      <c r="E77" s="16">
        <f>'[1]16'!E79</f>
        <v>0</v>
      </c>
      <c r="F77" s="15">
        <f t="shared" si="17"/>
        <v>290</v>
      </c>
      <c r="G77" s="15">
        <f>'[1]16'!H79</f>
        <v>120</v>
      </c>
      <c r="H77" s="16">
        <f>'[1]16'!I79</f>
        <v>0</v>
      </c>
      <c r="I77" s="16">
        <f>'[1]16'!J79</f>
        <v>150</v>
      </c>
      <c r="J77" s="16">
        <f>'[1]16'!K79</f>
        <v>0</v>
      </c>
      <c r="K77" s="15">
        <f t="shared" si="15"/>
        <v>270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150</v>
      </c>
      <c r="P77" s="16">
        <f t="shared" si="14"/>
        <v>0</v>
      </c>
      <c r="Q77" s="17">
        <f t="shared" si="16"/>
        <v>270</v>
      </c>
    </row>
    <row r="78" spans="1:19">
      <c r="A78" s="8" t="s">
        <v>120</v>
      </c>
      <c r="B78" s="15">
        <f>'[1]16'!B80</f>
        <v>120</v>
      </c>
      <c r="C78" s="16">
        <f>'[1]16'!C80</f>
        <v>0</v>
      </c>
      <c r="D78" s="16">
        <f>'[1]16'!D80</f>
        <v>170</v>
      </c>
      <c r="E78" s="16">
        <f>'[1]16'!E80</f>
        <v>0</v>
      </c>
      <c r="F78" s="15">
        <f t="shared" si="17"/>
        <v>290</v>
      </c>
      <c r="G78" s="15">
        <f>'[1]16'!H80</f>
        <v>120</v>
      </c>
      <c r="H78" s="16">
        <f>'[1]16'!I80</f>
        <v>0</v>
      </c>
      <c r="I78" s="16">
        <f>'[1]16'!J80</f>
        <v>150</v>
      </c>
      <c r="J78" s="16">
        <f>'[1]16'!K80</f>
        <v>0</v>
      </c>
      <c r="K78" s="15">
        <f t="shared" si="15"/>
        <v>270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150</v>
      </c>
      <c r="P78" s="16">
        <f t="shared" si="14"/>
        <v>0</v>
      </c>
      <c r="Q78" s="17">
        <f t="shared" si="16"/>
        <v>270</v>
      </c>
    </row>
    <row r="79" spans="1:19">
      <c r="A79" s="8" t="s">
        <v>121</v>
      </c>
      <c r="B79" s="15">
        <f>'[1]16'!B81</f>
        <v>120</v>
      </c>
      <c r="C79" s="16">
        <f>'[1]16'!C81</f>
        <v>0</v>
      </c>
      <c r="D79" s="16">
        <f>'[1]16'!D81</f>
        <v>170</v>
      </c>
      <c r="E79" s="16">
        <f>'[1]16'!E81</f>
        <v>0</v>
      </c>
      <c r="F79" s="15">
        <f t="shared" si="17"/>
        <v>290</v>
      </c>
      <c r="G79" s="15">
        <f>'[1]16'!H81</f>
        <v>120</v>
      </c>
      <c r="H79" s="16">
        <f>'[1]16'!I81</f>
        <v>0</v>
      </c>
      <c r="I79" s="16">
        <f>'[1]16'!J81</f>
        <v>150</v>
      </c>
      <c r="J79" s="16">
        <f>'[1]16'!K81</f>
        <v>0</v>
      </c>
      <c r="K79" s="15">
        <f t="shared" si="15"/>
        <v>270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150</v>
      </c>
      <c r="P79" s="16">
        <f t="shared" si="14"/>
        <v>0</v>
      </c>
      <c r="Q79" s="17">
        <f t="shared" si="16"/>
        <v>270</v>
      </c>
    </row>
    <row r="80" spans="1:19">
      <c r="A80" s="8" t="s">
        <v>122</v>
      </c>
      <c r="B80" s="15">
        <f>'[1]16'!B82</f>
        <v>120</v>
      </c>
      <c r="C80" s="16">
        <f>'[1]16'!C82</f>
        <v>0</v>
      </c>
      <c r="D80" s="16">
        <f>'[1]16'!D82</f>
        <v>170</v>
      </c>
      <c r="E80" s="16">
        <f>'[1]16'!E82</f>
        <v>0</v>
      </c>
      <c r="F80" s="15">
        <f t="shared" si="17"/>
        <v>290</v>
      </c>
      <c r="G80" s="15">
        <f>'[1]16'!H82</f>
        <v>120</v>
      </c>
      <c r="H80" s="16">
        <f>'[1]16'!I82</f>
        <v>0</v>
      </c>
      <c r="I80" s="16">
        <f>'[1]16'!J82</f>
        <v>150</v>
      </c>
      <c r="J80" s="16">
        <f>'[1]16'!K82</f>
        <v>0</v>
      </c>
      <c r="K80" s="15">
        <f t="shared" si="15"/>
        <v>270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150</v>
      </c>
      <c r="P80" s="16">
        <f t="shared" si="14"/>
        <v>0</v>
      </c>
      <c r="Q80" s="17">
        <f t="shared" si="16"/>
        <v>270</v>
      </c>
    </row>
    <row r="81" spans="1:17">
      <c r="A81" s="8" t="s">
        <v>123</v>
      </c>
      <c r="B81" s="15">
        <f>'[1]16'!B83</f>
        <v>120</v>
      </c>
      <c r="C81" s="16">
        <f>'[1]16'!C83</f>
        <v>0</v>
      </c>
      <c r="D81" s="16">
        <f>'[1]16'!D83</f>
        <v>170</v>
      </c>
      <c r="E81" s="16">
        <f>'[1]16'!E83</f>
        <v>0</v>
      </c>
      <c r="F81" s="15">
        <f t="shared" si="17"/>
        <v>290</v>
      </c>
      <c r="G81" s="15">
        <f>'[1]16'!H83</f>
        <v>120</v>
      </c>
      <c r="H81" s="16">
        <f>'[1]16'!I83</f>
        <v>0</v>
      </c>
      <c r="I81" s="16">
        <f>'[1]16'!J83</f>
        <v>150</v>
      </c>
      <c r="J81" s="16">
        <f>'[1]16'!K83</f>
        <v>0</v>
      </c>
      <c r="K81" s="15">
        <f t="shared" si="15"/>
        <v>270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150</v>
      </c>
      <c r="P81" s="16">
        <f t="shared" si="14"/>
        <v>0</v>
      </c>
      <c r="Q81" s="17">
        <f t="shared" si="16"/>
        <v>270</v>
      </c>
    </row>
    <row r="82" spans="1:17">
      <c r="A82" s="8" t="s">
        <v>124</v>
      </c>
      <c r="B82" s="15">
        <f>'[1]16'!B84</f>
        <v>120</v>
      </c>
      <c r="C82" s="16">
        <f>'[1]16'!C84</f>
        <v>0</v>
      </c>
      <c r="D82" s="16">
        <f>'[1]16'!D84</f>
        <v>170</v>
      </c>
      <c r="E82" s="16">
        <f>'[1]16'!E84</f>
        <v>0</v>
      </c>
      <c r="F82" s="15">
        <f t="shared" si="17"/>
        <v>290</v>
      </c>
      <c r="G82" s="15">
        <f>'[1]16'!H84</f>
        <v>120</v>
      </c>
      <c r="H82" s="16">
        <f>'[1]16'!I84</f>
        <v>0</v>
      </c>
      <c r="I82" s="16">
        <f>'[1]16'!J84</f>
        <v>150</v>
      </c>
      <c r="J82" s="16">
        <f>'[1]16'!K84</f>
        <v>0</v>
      </c>
      <c r="K82" s="15">
        <f t="shared" si="15"/>
        <v>270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150</v>
      </c>
      <c r="P82" s="16">
        <f t="shared" si="14"/>
        <v>0</v>
      </c>
      <c r="Q82" s="17">
        <f t="shared" si="16"/>
        <v>270</v>
      </c>
    </row>
    <row r="83" spans="1:17">
      <c r="A83" s="8" t="s">
        <v>125</v>
      </c>
      <c r="B83" s="15">
        <f>'[1]16'!B85</f>
        <v>120</v>
      </c>
      <c r="C83" s="16">
        <f>'[1]16'!C85</f>
        <v>0</v>
      </c>
      <c r="D83" s="16">
        <f>'[1]16'!D85</f>
        <v>170</v>
      </c>
      <c r="E83" s="16">
        <f>'[1]16'!E85</f>
        <v>0</v>
      </c>
      <c r="F83" s="15">
        <f t="shared" si="17"/>
        <v>290</v>
      </c>
      <c r="G83" s="15">
        <f>'[1]16'!H85</f>
        <v>120</v>
      </c>
      <c r="H83" s="16">
        <f>'[1]16'!I85</f>
        <v>0</v>
      </c>
      <c r="I83" s="16">
        <f>'[1]16'!J85</f>
        <v>150</v>
      </c>
      <c r="J83" s="16">
        <f>'[1]16'!K85</f>
        <v>0</v>
      </c>
      <c r="K83" s="15">
        <f t="shared" si="15"/>
        <v>270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150</v>
      </c>
      <c r="P83" s="16">
        <f t="shared" si="14"/>
        <v>0</v>
      </c>
      <c r="Q83" s="17">
        <f t="shared" si="16"/>
        <v>270</v>
      </c>
    </row>
    <row r="84" spans="1:17">
      <c r="A84" s="8" t="s">
        <v>126</v>
      </c>
      <c r="B84" s="15">
        <f>'[1]16'!B86</f>
        <v>120</v>
      </c>
      <c r="C84" s="16">
        <f>'[1]16'!C86</f>
        <v>0</v>
      </c>
      <c r="D84" s="16">
        <f>'[1]16'!D86</f>
        <v>170</v>
      </c>
      <c r="E84" s="16">
        <f>'[1]16'!E86</f>
        <v>0</v>
      </c>
      <c r="F84" s="15">
        <f t="shared" si="17"/>
        <v>290</v>
      </c>
      <c r="G84" s="15">
        <f>'[1]16'!H86</f>
        <v>120</v>
      </c>
      <c r="H84" s="16">
        <f>'[1]16'!I86</f>
        <v>0</v>
      </c>
      <c r="I84" s="16">
        <f>'[1]16'!J86</f>
        <v>150</v>
      </c>
      <c r="J84" s="16">
        <f>'[1]16'!K86</f>
        <v>0</v>
      </c>
      <c r="K84" s="15">
        <f t="shared" si="15"/>
        <v>270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150</v>
      </c>
      <c r="P84" s="16">
        <f t="shared" si="14"/>
        <v>0</v>
      </c>
      <c r="Q84" s="17">
        <f t="shared" si="16"/>
        <v>270</v>
      </c>
    </row>
    <row r="85" spans="1:17">
      <c r="A85" s="8" t="s">
        <v>127</v>
      </c>
      <c r="B85" s="15">
        <f>'[1]16'!B87</f>
        <v>120</v>
      </c>
      <c r="C85" s="16">
        <f>'[1]16'!C87</f>
        <v>0</v>
      </c>
      <c r="D85" s="16">
        <f>'[1]16'!D87</f>
        <v>170</v>
      </c>
      <c r="E85" s="16">
        <f>'[1]16'!E87</f>
        <v>0</v>
      </c>
      <c r="F85" s="15">
        <f t="shared" si="17"/>
        <v>290</v>
      </c>
      <c r="G85" s="15">
        <f>'[1]16'!H87</f>
        <v>120</v>
      </c>
      <c r="H85" s="16">
        <f>'[1]16'!I87</f>
        <v>0</v>
      </c>
      <c r="I85" s="16">
        <f>'[1]16'!J87</f>
        <v>150</v>
      </c>
      <c r="J85" s="16">
        <f>'[1]16'!K87</f>
        <v>0</v>
      </c>
      <c r="K85" s="15">
        <f t="shared" si="15"/>
        <v>270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150</v>
      </c>
      <c r="P85" s="16">
        <f t="shared" si="14"/>
        <v>0</v>
      </c>
      <c r="Q85" s="17">
        <f t="shared" si="16"/>
        <v>270</v>
      </c>
    </row>
    <row r="86" spans="1:17">
      <c r="A86" s="8" t="s">
        <v>128</v>
      </c>
      <c r="B86" s="15">
        <f>'[1]16'!B88</f>
        <v>120</v>
      </c>
      <c r="C86" s="16">
        <f>'[1]16'!C88</f>
        <v>0</v>
      </c>
      <c r="D86" s="16">
        <f>'[1]16'!D88</f>
        <v>170</v>
      </c>
      <c r="E86" s="16">
        <f>'[1]16'!E88</f>
        <v>0</v>
      </c>
      <c r="F86" s="15">
        <f t="shared" si="17"/>
        <v>290</v>
      </c>
      <c r="G86" s="15">
        <f>'[1]16'!H88</f>
        <v>120</v>
      </c>
      <c r="H86" s="16">
        <f>'[1]16'!I88</f>
        <v>0</v>
      </c>
      <c r="I86" s="16">
        <f>'[1]16'!J88</f>
        <v>150</v>
      </c>
      <c r="J86" s="16">
        <f>'[1]16'!K88</f>
        <v>0</v>
      </c>
      <c r="K86" s="15">
        <f t="shared" si="15"/>
        <v>270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150</v>
      </c>
      <c r="P86" s="16">
        <f t="shared" si="14"/>
        <v>0</v>
      </c>
      <c r="Q86" s="17">
        <f t="shared" si="16"/>
        <v>270</v>
      </c>
    </row>
    <row r="87" spans="1:17">
      <c r="A87" s="8" t="s">
        <v>129</v>
      </c>
      <c r="B87" s="15">
        <f>'[1]16'!B89</f>
        <v>120</v>
      </c>
      <c r="C87" s="16">
        <f>'[1]16'!C89</f>
        <v>0</v>
      </c>
      <c r="D87" s="16">
        <f>'[1]16'!D89</f>
        <v>170</v>
      </c>
      <c r="E87" s="16">
        <f>'[1]16'!E89</f>
        <v>0</v>
      </c>
      <c r="F87" s="15">
        <f t="shared" si="17"/>
        <v>290</v>
      </c>
      <c r="G87" s="15">
        <f>'[1]16'!H89</f>
        <v>120</v>
      </c>
      <c r="H87" s="16">
        <f>'[1]16'!I89</f>
        <v>0</v>
      </c>
      <c r="I87" s="16">
        <f>'[1]16'!J89</f>
        <v>150</v>
      </c>
      <c r="J87" s="16">
        <f>'[1]16'!K89</f>
        <v>0</v>
      </c>
      <c r="K87" s="15">
        <f t="shared" si="15"/>
        <v>270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150</v>
      </c>
      <c r="P87" s="16">
        <f t="shared" si="14"/>
        <v>0</v>
      </c>
      <c r="Q87" s="17">
        <f t="shared" si="16"/>
        <v>270</v>
      </c>
    </row>
    <row r="88" spans="1:17">
      <c r="A88" s="8" t="s">
        <v>130</v>
      </c>
      <c r="B88" s="15">
        <f>'[1]16'!B90</f>
        <v>120</v>
      </c>
      <c r="C88" s="16">
        <f>'[1]16'!C90</f>
        <v>0</v>
      </c>
      <c r="D88" s="16">
        <f>'[1]16'!D90</f>
        <v>170</v>
      </c>
      <c r="E88" s="16">
        <f>'[1]16'!E90</f>
        <v>0</v>
      </c>
      <c r="F88" s="15">
        <f t="shared" si="17"/>
        <v>290</v>
      </c>
      <c r="G88" s="15">
        <f>'[1]16'!H90</f>
        <v>120</v>
      </c>
      <c r="H88" s="16">
        <f>'[1]16'!I90</f>
        <v>0</v>
      </c>
      <c r="I88" s="16">
        <f>'[1]16'!J90</f>
        <v>150</v>
      </c>
      <c r="J88" s="16">
        <f>'[1]16'!K90</f>
        <v>0</v>
      </c>
      <c r="K88" s="15">
        <f t="shared" si="15"/>
        <v>270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150</v>
      </c>
      <c r="P88" s="16">
        <f t="shared" si="14"/>
        <v>0</v>
      </c>
      <c r="Q88" s="17">
        <f t="shared" si="16"/>
        <v>270</v>
      </c>
    </row>
    <row r="89" spans="1:17">
      <c r="A89" s="8" t="s">
        <v>131</v>
      </c>
      <c r="B89" s="15">
        <f>'[1]16'!B91</f>
        <v>120</v>
      </c>
      <c r="C89" s="16">
        <f>'[1]16'!C91</f>
        <v>0</v>
      </c>
      <c r="D89" s="16">
        <f>'[1]16'!D91</f>
        <v>170</v>
      </c>
      <c r="E89" s="16">
        <f>'[1]16'!E91</f>
        <v>0</v>
      </c>
      <c r="F89" s="15">
        <f t="shared" si="17"/>
        <v>290</v>
      </c>
      <c r="G89" s="15">
        <f>'[1]16'!H91</f>
        <v>120</v>
      </c>
      <c r="H89" s="16">
        <f>'[1]16'!I91</f>
        <v>0</v>
      </c>
      <c r="I89" s="16">
        <f>'[1]16'!J91</f>
        <v>150</v>
      </c>
      <c r="J89" s="16">
        <f>'[1]16'!K91</f>
        <v>0</v>
      </c>
      <c r="K89" s="15">
        <f t="shared" si="15"/>
        <v>270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150</v>
      </c>
      <c r="P89" s="16">
        <f t="shared" si="14"/>
        <v>0</v>
      </c>
      <c r="Q89" s="17">
        <f t="shared" si="16"/>
        <v>270</v>
      </c>
    </row>
    <row r="90" spans="1:17">
      <c r="A90" s="8" t="s">
        <v>132</v>
      </c>
      <c r="B90" s="15">
        <f>'[1]16'!B92</f>
        <v>120</v>
      </c>
      <c r="C90" s="16">
        <f>'[1]16'!C92</f>
        <v>0</v>
      </c>
      <c r="D90" s="16">
        <f>'[1]16'!D92</f>
        <v>170</v>
      </c>
      <c r="E90" s="16">
        <f>'[1]16'!E92</f>
        <v>0</v>
      </c>
      <c r="F90" s="15">
        <f t="shared" si="17"/>
        <v>290</v>
      </c>
      <c r="G90" s="15">
        <f>'[1]16'!H92</f>
        <v>120</v>
      </c>
      <c r="H90" s="16">
        <f>'[1]16'!I92</f>
        <v>0</v>
      </c>
      <c r="I90" s="16">
        <f>'[1]16'!J92</f>
        <v>150</v>
      </c>
      <c r="J90" s="16">
        <f>'[1]16'!K92</f>
        <v>0</v>
      </c>
      <c r="K90" s="15">
        <f t="shared" si="15"/>
        <v>270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150</v>
      </c>
      <c r="P90" s="16">
        <f t="shared" si="14"/>
        <v>0</v>
      </c>
      <c r="Q90" s="17">
        <f t="shared" si="16"/>
        <v>270</v>
      </c>
    </row>
    <row r="91" spans="1:17">
      <c r="A91" s="8" t="s">
        <v>133</v>
      </c>
      <c r="B91" s="15">
        <f>'[1]16'!B93</f>
        <v>120</v>
      </c>
      <c r="C91" s="16">
        <f>'[1]16'!C93</f>
        <v>0</v>
      </c>
      <c r="D91" s="16">
        <f>'[1]16'!D93</f>
        <v>170</v>
      </c>
      <c r="E91" s="16">
        <f>'[1]16'!E93</f>
        <v>0</v>
      </c>
      <c r="F91" s="15">
        <f t="shared" si="17"/>
        <v>290</v>
      </c>
      <c r="G91" s="15">
        <f>'[1]16'!H93</f>
        <v>120</v>
      </c>
      <c r="H91" s="16">
        <f>'[1]16'!I93</f>
        <v>0</v>
      </c>
      <c r="I91" s="16">
        <f>'[1]16'!J93</f>
        <v>150</v>
      </c>
      <c r="J91" s="16">
        <f>'[1]16'!K93</f>
        <v>0</v>
      </c>
      <c r="K91" s="15">
        <f t="shared" si="15"/>
        <v>270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150</v>
      </c>
      <c r="P91" s="16">
        <f t="shared" si="14"/>
        <v>0</v>
      </c>
      <c r="Q91" s="17">
        <f t="shared" si="16"/>
        <v>270</v>
      </c>
    </row>
    <row r="92" spans="1:17">
      <c r="A92" s="8" t="s">
        <v>134</v>
      </c>
      <c r="B92" s="15">
        <f>'[1]16'!B94</f>
        <v>120</v>
      </c>
      <c r="C92" s="16">
        <f>'[1]16'!C94</f>
        <v>0</v>
      </c>
      <c r="D92" s="16">
        <f>'[1]16'!D94</f>
        <v>170</v>
      </c>
      <c r="E92" s="16">
        <f>'[1]16'!E94</f>
        <v>0</v>
      </c>
      <c r="F92" s="15">
        <f t="shared" si="17"/>
        <v>290</v>
      </c>
      <c r="G92" s="15">
        <f>'[1]16'!H94</f>
        <v>120</v>
      </c>
      <c r="H92" s="16">
        <f>'[1]16'!I94</f>
        <v>0</v>
      </c>
      <c r="I92" s="16">
        <f>'[1]16'!J94</f>
        <v>150</v>
      </c>
      <c r="J92" s="16">
        <f>'[1]16'!K94</f>
        <v>0</v>
      </c>
      <c r="K92" s="15">
        <f t="shared" si="15"/>
        <v>270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150</v>
      </c>
      <c r="P92" s="16">
        <f t="shared" si="14"/>
        <v>0</v>
      </c>
      <c r="Q92" s="17">
        <f t="shared" si="16"/>
        <v>270</v>
      </c>
    </row>
    <row r="93" spans="1:17">
      <c r="A93" s="8" t="s">
        <v>135</v>
      </c>
      <c r="B93" s="15">
        <f>'[1]16'!B95</f>
        <v>120</v>
      </c>
      <c r="C93" s="16">
        <f>'[1]16'!C95</f>
        <v>0</v>
      </c>
      <c r="D93" s="16">
        <f>'[1]16'!D95</f>
        <v>170</v>
      </c>
      <c r="E93" s="16">
        <f>'[1]16'!E95</f>
        <v>0</v>
      </c>
      <c r="F93" s="15">
        <f t="shared" si="17"/>
        <v>290</v>
      </c>
      <c r="G93" s="15">
        <f>'[1]16'!H95</f>
        <v>120</v>
      </c>
      <c r="H93" s="16">
        <f>'[1]16'!I95</f>
        <v>0</v>
      </c>
      <c r="I93" s="16">
        <f>'[1]16'!J95</f>
        <v>150</v>
      </c>
      <c r="J93" s="16">
        <f>'[1]16'!K95</f>
        <v>0</v>
      </c>
      <c r="K93" s="15">
        <f t="shared" si="15"/>
        <v>270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150</v>
      </c>
      <c r="P93" s="16">
        <f t="shared" si="14"/>
        <v>0</v>
      </c>
      <c r="Q93" s="17">
        <f t="shared" si="16"/>
        <v>270</v>
      </c>
    </row>
    <row r="94" spans="1:17">
      <c r="A94" s="8" t="s">
        <v>136</v>
      </c>
      <c r="B94" s="15">
        <f>'[1]16'!B96</f>
        <v>120</v>
      </c>
      <c r="C94" s="16">
        <f>'[1]16'!C96</f>
        <v>0</v>
      </c>
      <c r="D94" s="16">
        <f>'[1]16'!D96</f>
        <v>170</v>
      </c>
      <c r="E94" s="16">
        <f>'[1]16'!E96</f>
        <v>0</v>
      </c>
      <c r="F94" s="15">
        <f t="shared" si="17"/>
        <v>290</v>
      </c>
      <c r="G94" s="15">
        <f>'[1]16'!H96</f>
        <v>120</v>
      </c>
      <c r="H94" s="16">
        <f>'[1]16'!I96</f>
        <v>0</v>
      </c>
      <c r="I94" s="16">
        <f>'[1]16'!J96</f>
        <v>150</v>
      </c>
      <c r="J94" s="16">
        <f>'[1]16'!K96</f>
        <v>0</v>
      </c>
      <c r="K94" s="15">
        <f t="shared" si="15"/>
        <v>270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150</v>
      </c>
      <c r="P94" s="16">
        <f t="shared" si="14"/>
        <v>0</v>
      </c>
      <c r="Q94" s="17">
        <f t="shared" si="16"/>
        <v>270</v>
      </c>
    </row>
    <row r="95" spans="1:17">
      <c r="A95" s="8" t="s">
        <v>137</v>
      </c>
      <c r="B95" s="15">
        <f>'[1]16'!B97</f>
        <v>120</v>
      </c>
      <c r="C95" s="16">
        <f>'[1]16'!C97</f>
        <v>0</v>
      </c>
      <c r="D95" s="16">
        <f>'[1]16'!D97</f>
        <v>170</v>
      </c>
      <c r="E95" s="16">
        <f>'[1]16'!E97</f>
        <v>0</v>
      </c>
      <c r="F95" s="15">
        <f t="shared" si="17"/>
        <v>290</v>
      </c>
      <c r="G95" s="15">
        <f>'[1]16'!H97</f>
        <v>120</v>
      </c>
      <c r="H95" s="16">
        <f>'[1]16'!I97</f>
        <v>0</v>
      </c>
      <c r="I95" s="16">
        <f>'[1]16'!J97</f>
        <v>150</v>
      </c>
      <c r="J95" s="16">
        <f>'[1]16'!K97</f>
        <v>0</v>
      </c>
      <c r="K95" s="15">
        <f t="shared" si="15"/>
        <v>270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150</v>
      </c>
      <c r="P95" s="16">
        <f t="shared" si="14"/>
        <v>0</v>
      </c>
      <c r="Q95" s="17">
        <f t="shared" si="16"/>
        <v>270</v>
      </c>
    </row>
    <row r="96" spans="1:17">
      <c r="A96" s="8" t="s">
        <v>138</v>
      </c>
      <c r="B96" s="15">
        <f>'[1]16'!B98</f>
        <v>120</v>
      </c>
      <c r="C96" s="16">
        <f>'[1]16'!C98</f>
        <v>0</v>
      </c>
      <c r="D96" s="16">
        <f>'[1]16'!D98</f>
        <v>170</v>
      </c>
      <c r="E96" s="16">
        <f>'[1]16'!E98</f>
        <v>0</v>
      </c>
      <c r="F96" s="15">
        <f t="shared" si="17"/>
        <v>290</v>
      </c>
      <c r="G96" s="15">
        <f>'[1]16'!H98</f>
        <v>120</v>
      </c>
      <c r="H96" s="16">
        <f>'[1]16'!I98</f>
        <v>0</v>
      </c>
      <c r="I96" s="16">
        <f>'[1]16'!J98</f>
        <v>150</v>
      </c>
      <c r="J96" s="16">
        <f>'[1]16'!K98</f>
        <v>0</v>
      </c>
      <c r="K96" s="15">
        <f t="shared" si="15"/>
        <v>270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150</v>
      </c>
      <c r="P96" s="16">
        <f t="shared" si="14"/>
        <v>0</v>
      </c>
      <c r="Q96" s="17">
        <f t="shared" si="16"/>
        <v>270</v>
      </c>
    </row>
    <row r="97" spans="1:17">
      <c r="A97" s="8" t="s">
        <v>139</v>
      </c>
      <c r="B97" s="15">
        <f>'[1]16'!B99</f>
        <v>120</v>
      </c>
      <c r="C97" s="16">
        <f>'[1]16'!C99</f>
        <v>0</v>
      </c>
      <c r="D97" s="16">
        <f>'[1]16'!D99</f>
        <v>170</v>
      </c>
      <c r="E97" s="16">
        <f>'[1]16'!E99</f>
        <v>0</v>
      </c>
      <c r="F97" s="15">
        <f t="shared" si="17"/>
        <v>290</v>
      </c>
      <c r="G97" s="15">
        <f>'[1]16'!H99</f>
        <v>120</v>
      </c>
      <c r="H97" s="16">
        <f>'[1]16'!I99</f>
        <v>0</v>
      </c>
      <c r="I97" s="16">
        <f>'[1]16'!J99</f>
        <v>150</v>
      </c>
      <c r="J97" s="16">
        <f>'[1]16'!K99</f>
        <v>0</v>
      </c>
      <c r="K97" s="15">
        <f t="shared" si="15"/>
        <v>270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150</v>
      </c>
      <c r="P97" s="16">
        <f t="shared" si="14"/>
        <v>0</v>
      </c>
      <c r="Q97" s="17">
        <f t="shared" si="16"/>
        <v>270</v>
      </c>
    </row>
    <row r="98" spans="1:17">
      <c r="A98" s="8" t="s">
        <v>140</v>
      </c>
      <c r="B98" s="15">
        <f>'[1]16'!B100</f>
        <v>120</v>
      </c>
      <c r="C98" s="16">
        <f>'[1]16'!C100</f>
        <v>0</v>
      </c>
      <c r="D98" s="16">
        <f>'[1]16'!D100</f>
        <v>170</v>
      </c>
      <c r="E98" s="16">
        <f>'[1]16'!E100</f>
        <v>0</v>
      </c>
      <c r="F98" s="15">
        <f t="shared" si="17"/>
        <v>290</v>
      </c>
      <c r="G98" s="15">
        <f>'[1]16'!H100</f>
        <v>120</v>
      </c>
      <c r="H98" s="16">
        <f>'[1]16'!I100</f>
        <v>0</v>
      </c>
      <c r="I98" s="16">
        <f>'[1]16'!J100</f>
        <v>150</v>
      </c>
      <c r="J98" s="16">
        <f>'[1]16'!K100</f>
        <v>0</v>
      </c>
      <c r="K98" s="15">
        <f t="shared" si="15"/>
        <v>270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150</v>
      </c>
      <c r="P98" s="16">
        <f t="shared" si="14"/>
        <v>0</v>
      </c>
      <c r="Q98" s="17">
        <f t="shared" si="16"/>
        <v>270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4.16</v>
      </c>
      <c r="E99" s="15">
        <f t="shared" si="18"/>
        <v>0</v>
      </c>
      <c r="F99" s="15">
        <f t="shared" si="18"/>
        <v>7.04</v>
      </c>
      <c r="G99" s="15">
        <f t="shared" si="18"/>
        <v>2.88</v>
      </c>
      <c r="H99" s="15">
        <f t="shared" si="18"/>
        <v>0</v>
      </c>
      <c r="I99" s="15">
        <f t="shared" si="18"/>
        <v>3.5912500000000001</v>
      </c>
      <c r="J99" s="15">
        <f t="shared" si="18"/>
        <v>0</v>
      </c>
      <c r="K99" s="15">
        <f t="shared" si="18"/>
        <v>6.4712500000000004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3.5912500000000001</v>
      </c>
      <c r="P99" s="15">
        <f t="shared" si="18"/>
        <v>0</v>
      </c>
      <c r="Q99" s="15">
        <f t="shared" si="18"/>
        <v>6.4712500000000004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44728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0">
        <f>'[2]16'!B5</f>
        <v>84</v>
      </c>
      <c r="C3" s="201">
        <f>'[2]16'!C5</f>
        <v>30</v>
      </c>
      <c r="D3" s="201">
        <f>'[2]16'!D5</f>
        <v>0</v>
      </c>
      <c r="E3" s="201">
        <f>'[2]16'!E5</f>
        <v>0</v>
      </c>
      <c r="F3" s="15">
        <f>SUM(B3:E3)</f>
        <v>114</v>
      </c>
      <c r="G3" s="200">
        <f>'[2]16'!H5</f>
        <v>32.590000000000003</v>
      </c>
      <c r="H3" s="201">
        <f>'[2]16'!I5</f>
        <v>0</v>
      </c>
      <c r="I3" s="201">
        <f>'[2]16'!J5</f>
        <v>0</v>
      </c>
      <c r="J3" s="201">
        <f>'[2]16'!K5</f>
        <v>0</v>
      </c>
      <c r="K3" s="15">
        <f>SUM(G3:J3)</f>
        <v>32.590000000000003</v>
      </c>
      <c r="L3" s="18">
        <f>frq!C3</f>
        <v>1</v>
      </c>
      <c r="M3" s="167">
        <f>IF($L3=1,G3,IF(AND($L3=0.985,G3&gt;0.985*B3),B3*0.985,IF(AND($L3=0.965,G3&gt;0.965*B3),0.965*B3,G3)))-R3</f>
        <v>32.190000000000005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32.190000000000005</v>
      </c>
      <c r="R3" s="18">
        <v>0.4</v>
      </c>
    </row>
    <row r="4" spans="1:18">
      <c r="A4" s="8" t="s">
        <v>46</v>
      </c>
      <c r="B4" s="200">
        <f>'[2]16'!B6</f>
        <v>84</v>
      </c>
      <c r="C4" s="201">
        <f>'[2]16'!C6</f>
        <v>30</v>
      </c>
      <c r="D4" s="201">
        <f>'[2]16'!D6</f>
        <v>0</v>
      </c>
      <c r="E4" s="201">
        <f>'[2]16'!E6</f>
        <v>0</v>
      </c>
      <c r="F4" s="15">
        <f>SUM(B4:E4)</f>
        <v>114</v>
      </c>
      <c r="G4" s="200">
        <f>'[2]16'!H6</f>
        <v>32</v>
      </c>
      <c r="H4" s="201">
        <f>'[2]16'!I6</f>
        <v>0</v>
      </c>
      <c r="I4" s="201">
        <f>'[2]16'!J6</f>
        <v>0</v>
      </c>
      <c r="J4" s="201">
        <f>'[2]16'!K6</f>
        <v>0</v>
      </c>
      <c r="K4" s="15">
        <f t="shared" ref="K4:K67" si="3">SUM(G4:J4)</f>
        <v>32</v>
      </c>
      <c r="L4" s="18">
        <f>frq!C4</f>
        <v>1</v>
      </c>
      <c r="M4" s="167">
        <f t="shared" ref="M4:M67" si="4">IF($L4=1,G4,IF(AND($L4=0.985,G4&gt;0.985*B4),B4*0.985,IF(AND($L4=0.965,G4&gt;0.965*B4),0.965*B4,G4)))-R4</f>
        <v>31.6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31.6</v>
      </c>
      <c r="R4" s="18">
        <v>0.4</v>
      </c>
    </row>
    <row r="5" spans="1:18">
      <c r="A5" s="8" t="s">
        <v>47</v>
      </c>
      <c r="B5" s="200">
        <f>'[2]16'!B7</f>
        <v>84</v>
      </c>
      <c r="C5" s="201">
        <f>'[2]16'!C7</f>
        <v>30</v>
      </c>
      <c r="D5" s="201">
        <f>'[2]16'!D7</f>
        <v>0</v>
      </c>
      <c r="E5" s="201">
        <f>'[2]16'!E7</f>
        <v>0</v>
      </c>
      <c r="F5" s="15">
        <f t="shared" ref="F5:F68" si="6">SUM(B5:E5)</f>
        <v>114</v>
      </c>
      <c r="G5" s="200">
        <f>'[2]16'!H7</f>
        <v>32</v>
      </c>
      <c r="H5" s="201">
        <f>'[2]16'!I7</f>
        <v>0</v>
      </c>
      <c r="I5" s="201">
        <f>'[2]16'!J7</f>
        <v>0</v>
      </c>
      <c r="J5" s="201">
        <f>'[2]16'!K7</f>
        <v>0</v>
      </c>
      <c r="K5" s="15">
        <f t="shared" si="3"/>
        <v>32</v>
      </c>
      <c r="L5" s="18">
        <f>frq!C5</f>
        <v>1</v>
      </c>
      <c r="M5" s="167">
        <f t="shared" si="4"/>
        <v>31.6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31.6</v>
      </c>
      <c r="R5" s="18">
        <v>0.4</v>
      </c>
    </row>
    <row r="6" spans="1:18">
      <c r="A6" s="8" t="s">
        <v>48</v>
      </c>
      <c r="B6" s="200">
        <f>'[2]16'!B8</f>
        <v>84</v>
      </c>
      <c r="C6" s="201">
        <f>'[2]16'!C8</f>
        <v>30</v>
      </c>
      <c r="D6" s="201">
        <f>'[2]16'!D8</f>
        <v>0</v>
      </c>
      <c r="E6" s="201">
        <f>'[2]16'!E8</f>
        <v>0</v>
      </c>
      <c r="F6" s="15">
        <f t="shared" si="6"/>
        <v>114</v>
      </c>
      <c r="G6" s="200">
        <f>'[2]16'!H8</f>
        <v>32</v>
      </c>
      <c r="H6" s="201">
        <f>'[2]16'!I8</f>
        <v>0</v>
      </c>
      <c r="I6" s="201">
        <f>'[2]16'!J8</f>
        <v>0</v>
      </c>
      <c r="J6" s="201">
        <f>'[2]16'!K8</f>
        <v>0</v>
      </c>
      <c r="K6" s="15">
        <f t="shared" si="3"/>
        <v>32</v>
      </c>
      <c r="L6" s="18">
        <f>frq!C6</f>
        <v>1</v>
      </c>
      <c r="M6" s="167">
        <f t="shared" si="4"/>
        <v>31.6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31.6</v>
      </c>
      <c r="R6" s="18">
        <v>0.4</v>
      </c>
    </row>
    <row r="7" spans="1:18">
      <c r="A7" s="8" t="s">
        <v>49</v>
      </c>
      <c r="B7" s="200">
        <f>'[2]16'!B9</f>
        <v>84</v>
      </c>
      <c r="C7" s="201">
        <f>'[2]16'!C9</f>
        <v>30</v>
      </c>
      <c r="D7" s="201">
        <f>'[2]16'!D9</f>
        <v>0</v>
      </c>
      <c r="E7" s="201">
        <f>'[2]16'!E9</f>
        <v>0</v>
      </c>
      <c r="F7" s="15">
        <f t="shared" si="6"/>
        <v>114</v>
      </c>
      <c r="G7" s="200">
        <f>'[2]16'!H9</f>
        <v>32</v>
      </c>
      <c r="H7" s="201">
        <f>'[2]16'!I9</f>
        <v>0</v>
      </c>
      <c r="I7" s="201">
        <f>'[2]16'!J9</f>
        <v>0</v>
      </c>
      <c r="J7" s="201">
        <f>'[2]16'!K9</f>
        <v>0</v>
      </c>
      <c r="K7" s="15">
        <f t="shared" si="3"/>
        <v>32</v>
      </c>
      <c r="L7" s="18">
        <f>frq!C7</f>
        <v>1</v>
      </c>
      <c r="M7" s="167">
        <f t="shared" si="4"/>
        <v>31.6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31.6</v>
      </c>
      <c r="R7" s="18">
        <v>0.4</v>
      </c>
    </row>
    <row r="8" spans="1:18">
      <c r="A8" s="8" t="s">
        <v>50</v>
      </c>
      <c r="B8" s="200">
        <f>'[2]16'!B10</f>
        <v>84</v>
      </c>
      <c r="C8" s="201">
        <f>'[2]16'!C10</f>
        <v>30</v>
      </c>
      <c r="D8" s="201">
        <f>'[2]16'!D10</f>
        <v>0</v>
      </c>
      <c r="E8" s="201">
        <f>'[2]16'!E10</f>
        <v>0</v>
      </c>
      <c r="F8" s="15">
        <f t="shared" si="6"/>
        <v>114</v>
      </c>
      <c r="G8" s="200">
        <f>'[2]16'!H10</f>
        <v>32</v>
      </c>
      <c r="H8" s="201">
        <f>'[2]16'!I10</f>
        <v>0</v>
      </c>
      <c r="I8" s="201">
        <f>'[2]16'!J10</f>
        <v>0</v>
      </c>
      <c r="J8" s="201">
        <f>'[2]16'!K10</f>
        <v>0</v>
      </c>
      <c r="K8" s="15">
        <f t="shared" si="3"/>
        <v>32</v>
      </c>
      <c r="L8" s="18">
        <f>frq!C8</f>
        <v>1</v>
      </c>
      <c r="M8" s="167">
        <f t="shared" si="4"/>
        <v>31.6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31.6</v>
      </c>
      <c r="R8" s="18">
        <v>0.4</v>
      </c>
    </row>
    <row r="9" spans="1:18">
      <c r="A9" s="8" t="s">
        <v>51</v>
      </c>
      <c r="B9" s="200">
        <f>'[2]16'!B11</f>
        <v>84</v>
      </c>
      <c r="C9" s="201">
        <f>'[2]16'!C11</f>
        <v>30</v>
      </c>
      <c r="D9" s="201">
        <f>'[2]16'!D11</f>
        <v>0</v>
      </c>
      <c r="E9" s="201">
        <f>'[2]16'!E11</f>
        <v>0</v>
      </c>
      <c r="F9" s="15">
        <f t="shared" si="6"/>
        <v>114</v>
      </c>
      <c r="G9" s="200">
        <f>'[2]16'!H11</f>
        <v>33</v>
      </c>
      <c r="H9" s="201">
        <f>'[2]16'!I11</f>
        <v>0</v>
      </c>
      <c r="I9" s="201">
        <f>'[2]16'!J11</f>
        <v>0</v>
      </c>
      <c r="J9" s="201">
        <f>'[2]16'!K11</f>
        <v>0</v>
      </c>
      <c r="K9" s="15">
        <f t="shared" si="3"/>
        <v>33</v>
      </c>
      <c r="L9" s="18">
        <f>frq!C9</f>
        <v>1</v>
      </c>
      <c r="M9" s="167">
        <f t="shared" si="4"/>
        <v>32.6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32.6</v>
      </c>
      <c r="R9" s="18">
        <v>0.4</v>
      </c>
    </row>
    <row r="10" spans="1:18">
      <c r="A10" s="8" t="s">
        <v>52</v>
      </c>
      <c r="B10" s="200">
        <f>'[2]16'!B12</f>
        <v>84</v>
      </c>
      <c r="C10" s="201">
        <f>'[2]16'!C12</f>
        <v>30</v>
      </c>
      <c r="D10" s="201">
        <f>'[2]16'!D12</f>
        <v>0</v>
      </c>
      <c r="E10" s="201">
        <f>'[2]16'!E12</f>
        <v>0</v>
      </c>
      <c r="F10" s="15">
        <f t="shared" si="6"/>
        <v>114</v>
      </c>
      <c r="G10" s="200">
        <f>'[2]16'!H12</f>
        <v>33</v>
      </c>
      <c r="H10" s="201">
        <f>'[2]16'!I12</f>
        <v>0</v>
      </c>
      <c r="I10" s="201">
        <f>'[2]16'!J12</f>
        <v>0</v>
      </c>
      <c r="J10" s="201">
        <f>'[2]16'!K12</f>
        <v>0</v>
      </c>
      <c r="K10" s="15">
        <f t="shared" si="3"/>
        <v>33</v>
      </c>
      <c r="L10" s="18">
        <f>frq!C10</f>
        <v>1</v>
      </c>
      <c r="M10" s="167">
        <f t="shared" si="4"/>
        <v>32.6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32.6</v>
      </c>
      <c r="R10" s="18">
        <v>0.4</v>
      </c>
    </row>
    <row r="11" spans="1:18">
      <c r="A11" s="8" t="s">
        <v>53</v>
      </c>
      <c r="B11" s="200">
        <f>'[2]16'!B13</f>
        <v>84</v>
      </c>
      <c r="C11" s="201">
        <f>'[2]16'!C13</f>
        <v>30</v>
      </c>
      <c r="D11" s="201">
        <f>'[2]16'!D13</f>
        <v>0</v>
      </c>
      <c r="E11" s="201">
        <f>'[2]16'!E13</f>
        <v>0</v>
      </c>
      <c r="F11" s="15">
        <f t="shared" si="6"/>
        <v>114</v>
      </c>
      <c r="G11" s="200">
        <f>'[2]16'!H13</f>
        <v>35</v>
      </c>
      <c r="H11" s="201">
        <f>'[2]16'!I13</f>
        <v>0</v>
      </c>
      <c r="I11" s="201">
        <f>'[2]16'!J13</f>
        <v>0</v>
      </c>
      <c r="J11" s="201">
        <f>'[2]16'!K13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0">
        <f>'[2]16'!B14</f>
        <v>84</v>
      </c>
      <c r="C12" s="201">
        <f>'[2]16'!C14</f>
        <v>30</v>
      </c>
      <c r="D12" s="201">
        <f>'[2]16'!D14</f>
        <v>0</v>
      </c>
      <c r="E12" s="201">
        <f>'[2]16'!E14</f>
        <v>0</v>
      </c>
      <c r="F12" s="15">
        <f t="shared" si="6"/>
        <v>114</v>
      </c>
      <c r="G12" s="200">
        <f>'[2]16'!H14</f>
        <v>35</v>
      </c>
      <c r="H12" s="201">
        <f>'[2]16'!I14</f>
        <v>0</v>
      </c>
      <c r="I12" s="201">
        <f>'[2]16'!J14</f>
        <v>0</v>
      </c>
      <c r="J12" s="201">
        <f>'[2]16'!K14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0">
        <f>'[2]16'!B15</f>
        <v>84</v>
      </c>
      <c r="C13" s="201">
        <f>'[2]16'!C15</f>
        <v>30</v>
      </c>
      <c r="D13" s="201">
        <f>'[2]16'!D15</f>
        <v>0</v>
      </c>
      <c r="E13" s="201">
        <f>'[2]16'!E15</f>
        <v>0</v>
      </c>
      <c r="F13" s="15">
        <f t="shared" si="6"/>
        <v>114</v>
      </c>
      <c r="G13" s="200">
        <f>'[2]16'!H15</f>
        <v>35</v>
      </c>
      <c r="H13" s="201">
        <f>'[2]16'!I15</f>
        <v>0</v>
      </c>
      <c r="I13" s="201">
        <f>'[2]16'!J15</f>
        <v>0</v>
      </c>
      <c r="J13" s="201">
        <f>'[2]16'!K15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0">
        <f>'[2]16'!B16</f>
        <v>84</v>
      </c>
      <c r="C14" s="201">
        <f>'[2]16'!C16</f>
        <v>30</v>
      </c>
      <c r="D14" s="201">
        <f>'[2]16'!D16</f>
        <v>0</v>
      </c>
      <c r="E14" s="201">
        <f>'[2]16'!E16</f>
        <v>0</v>
      </c>
      <c r="F14" s="15">
        <f t="shared" si="6"/>
        <v>114</v>
      </c>
      <c r="G14" s="200">
        <f>'[2]16'!H16</f>
        <v>37</v>
      </c>
      <c r="H14" s="201">
        <f>'[2]16'!I16</f>
        <v>0</v>
      </c>
      <c r="I14" s="201">
        <f>'[2]16'!J16</f>
        <v>0</v>
      </c>
      <c r="J14" s="201">
        <f>'[2]16'!K16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0">
        <f>'[2]16'!B17</f>
        <v>84</v>
      </c>
      <c r="C15" s="201">
        <f>'[2]16'!C17</f>
        <v>30</v>
      </c>
      <c r="D15" s="201">
        <f>'[2]16'!D17</f>
        <v>0</v>
      </c>
      <c r="E15" s="201">
        <f>'[2]16'!E17</f>
        <v>0</v>
      </c>
      <c r="F15" s="15">
        <f t="shared" si="6"/>
        <v>114</v>
      </c>
      <c r="G15" s="200">
        <f>'[2]16'!H17</f>
        <v>37</v>
      </c>
      <c r="H15" s="201">
        <f>'[2]16'!I17</f>
        <v>0</v>
      </c>
      <c r="I15" s="201">
        <f>'[2]16'!J17</f>
        <v>0</v>
      </c>
      <c r="J15" s="201">
        <f>'[2]16'!K17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0">
        <f>'[2]16'!B18</f>
        <v>84</v>
      </c>
      <c r="C16" s="201">
        <f>'[2]16'!C18</f>
        <v>30</v>
      </c>
      <c r="D16" s="201">
        <f>'[2]16'!D18</f>
        <v>0</v>
      </c>
      <c r="E16" s="201">
        <f>'[2]16'!E18</f>
        <v>0</v>
      </c>
      <c r="F16" s="15">
        <f t="shared" si="6"/>
        <v>114</v>
      </c>
      <c r="G16" s="200">
        <f>'[2]16'!H18</f>
        <v>37</v>
      </c>
      <c r="H16" s="201">
        <f>'[2]16'!I18</f>
        <v>0</v>
      </c>
      <c r="I16" s="201">
        <f>'[2]16'!J18</f>
        <v>0</v>
      </c>
      <c r="J16" s="201">
        <f>'[2]16'!K18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0">
        <f>'[2]16'!B19</f>
        <v>84</v>
      </c>
      <c r="C17" s="201">
        <f>'[2]16'!C19</f>
        <v>30</v>
      </c>
      <c r="D17" s="201">
        <f>'[2]16'!D19</f>
        <v>0</v>
      </c>
      <c r="E17" s="201">
        <f>'[2]16'!E19</f>
        <v>0</v>
      </c>
      <c r="F17" s="15">
        <f t="shared" si="6"/>
        <v>114</v>
      </c>
      <c r="G17" s="200">
        <f>'[2]16'!H19</f>
        <v>36</v>
      </c>
      <c r="H17" s="201">
        <f>'[2]16'!I19</f>
        <v>0</v>
      </c>
      <c r="I17" s="201">
        <f>'[2]16'!J19</f>
        <v>0</v>
      </c>
      <c r="J17" s="201">
        <f>'[2]16'!K19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00">
        <f>'[2]16'!B20</f>
        <v>84</v>
      </c>
      <c r="C18" s="201">
        <f>'[2]16'!C20</f>
        <v>30</v>
      </c>
      <c r="D18" s="201">
        <f>'[2]16'!D20</f>
        <v>0</v>
      </c>
      <c r="E18" s="201">
        <f>'[2]16'!E20</f>
        <v>0</v>
      </c>
      <c r="F18" s="15">
        <f t="shared" si="6"/>
        <v>114</v>
      </c>
      <c r="G18" s="200">
        <f>'[2]16'!H20</f>
        <v>36</v>
      </c>
      <c r="H18" s="201">
        <f>'[2]16'!I20</f>
        <v>0</v>
      </c>
      <c r="I18" s="201">
        <f>'[2]16'!J20</f>
        <v>0</v>
      </c>
      <c r="J18" s="201">
        <f>'[2]16'!K20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00">
        <f>'[2]16'!B21</f>
        <v>84</v>
      </c>
      <c r="C19" s="201">
        <f>'[2]16'!C21</f>
        <v>30</v>
      </c>
      <c r="D19" s="201">
        <f>'[2]16'!D21</f>
        <v>0</v>
      </c>
      <c r="E19" s="201">
        <f>'[2]16'!E21</f>
        <v>0</v>
      </c>
      <c r="F19" s="15">
        <f t="shared" si="6"/>
        <v>114</v>
      </c>
      <c r="G19" s="200">
        <f>'[2]16'!H21</f>
        <v>36</v>
      </c>
      <c r="H19" s="201">
        <f>'[2]16'!I21</f>
        <v>0</v>
      </c>
      <c r="I19" s="201">
        <f>'[2]16'!J21</f>
        <v>0</v>
      </c>
      <c r="J19" s="201">
        <f>'[2]16'!K21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0">
        <f>'[2]16'!B22</f>
        <v>84</v>
      </c>
      <c r="C20" s="201">
        <f>'[2]16'!C22</f>
        <v>30</v>
      </c>
      <c r="D20" s="201">
        <f>'[2]16'!D22</f>
        <v>0</v>
      </c>
      <c r="E20" s="201">
        <f>'[2]16'!E22</f>
        <v>0</v>
      </c>
      <c r="F20" s="15">
        <f t="shared" si="6"/>
        <v>114</v>
      </c>
      <c r="G20" s="200">
        <f>'[2]16'!H22</f>
        <v>36</v>
      </c>
      <c r="H20" s="201">
        <f>'[2]16'!I22</f>
        <v>0</v>
      </c>
      <c r="I20" s="201">
        <f>'[2]16'!J22</f>
        <v>0</v>
      </c>
      <c r="J20" s="201">
        <f>'[2]16'!K22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0">
        <f>'[2]16'!B23</f>
        <v>84</v>
      </c>
      <c r="C21" s="201">
        <f>'[2]16'!C23</f>
        <v>30</v>
      </c>
      <c r="D21" s="201">
        <f>'[2]16'!D23</f>
        <v>0</v>
      </c>
      <c r="E21" s="201">
        <f>'[2]16'!E23</f>
        <v>0</v>
      </c>
      <c r="F21" s="15">
        <f t="shared" si="6"/>
        <v>114</v>
      </c>
      <c r="G21" s="200">
        <f>'[2]16'!H23</f>
        <v>36</v>
      </c>
      <c r="H21" s="201">
        <f>'[2]16'!I23</f>
        <v>0</v>
      </c>
      <c r="I21" s="201">
        <f>'[2]16'!J23</f>
        <v>0</v>
      </c>
      <c r="J21" s="201">
        <f>'[2]16'!K23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0">
        <f>'[2]16'!B24</f>
        <v>84</v>
      </c>
      <c r="C22" s="201">
        <f>'[2]16'!C24</f>
        <v>30</v>
      </c>
      <c r="D22" s="201">
        <f>'[2]16'!D24</f>
        <v>0</v>
      </c>
      <c r="E22" s="201">
        <f>'[2]16'!E24</f>
        <v>0</v>
      </c>
      <c r="F22" s="15">
        <f t="shared" si="6"/>
        <v>114</v>
      </c>
      <c r="G22" s="200">
        <f>'[2]16'!H24</f>
        <v>36</v>
      </c>
      <c r="H22" s="201">
        <f>'[2]16'!I24</f>
        <v>0</v>
      </c>
      <c r="I22" s="201">
        <f>'[2]16'!J24</f>
        <v>0</v>
      </c>
      <c r="J22" s="201">
        <f>'[2]16'!K24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0">
        <f>'[2]16'!B25</f>
        <v>84</v>
      </c>
      <c r="C23" s="201">
        <f>'[2]16'!C25</f>
        <v>30</v>
      </c>
      <c r="D23" s="201">
        <f>'[2]16'!D25</f>
        <v>0</v>
      </c>
      <c r="E23" s="201">
        <f>'[2]16'!E25</f>
        <v>0</v>
      </c>
      <c r="F23" s="15">
        <f t="shared" si="6"/>
        <v>114</v>
      </c>
      <c r="G23" s="200">
        <f>'[2]16'!H25</f>
        <v>36</v>
      </c>
      <c r="H23" s="201">
        <f>'[2]16'!I25</f>
        <v>0</v>
      </c>
      <c r="I23" s="201">
        <f>'[2]16'!J25</f>
        <v>0</v>
      </c>
      <c r="J23" s="201">
        <f>'[2]16'!K25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0">
        <f>'[2]16'!B26</f>
        <v>84</v>
      </c>
      <c r="C24" s="201">
        <f>'[2]16'!C26</f>
        <v>30</v>
      </c>
      <c r="D24" s="201">
        <f>'[2]16'!D26</f>
        <v>0</v>
      </c>
      <c r="E24" s="201">
        <f>'[2]16'!E26</f>
        <v>0</v>
      </c>
      <c r="F24" s="15">
        <f t="shared" si="6"/>
        <v>114</v>
      </c>
      <c r="G24" s="200">
        <f>'[2]16'!H26</f>
        <v>36</v>
      </c>
      <c r="H24" s="201">
        <f>'[2]16'!I26</f>
        <v>0</v>
      </c>
      <c r="I24" s="201">
        <f>'[2]16'!J26</f>
        <v>0</v>
      </c>
      <c r="J24" s="201">
        <f>'[2]16'!K26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0">
        <f>'[2]16'!B27</f>
        <v>84</v>
      </c>
      <c r="C25" s="201">
        <f>'[2]16'!C27</f>
        <v>30</v>
      </c>
      <c r="D25" s="201">
        <f>'[2]16'!D27</f>
        <v>0</v>
      </c>
      <c r="E25" s="201">
        <f>'[2]16'!E27</f>
        <v>0</v>
      </c>
      <c r="F25" s="15">
        <f t="shared" si="6"/>
        <v>114</v>
      </c>
      <c r="G25" s="200">
        <f>'[2]16'!H27</f>
        <v>36</v>
      </c>
      <c r="H25" s="201">
        <f>'[2]16'!I27</f>
        <v>0</v>
      </c>
      <c r="I25" s="201">
        <f>'[2]16'!J27</f>
        <v>0</v>
      </c>
      <c r="J25" s="201">
        <f>'[2]16'!K27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0">
        <f>'[2]16'!B28</f>
        <v>84</v>
      </c>
      <c r="C26" s="201">
        <f>'[2]16'!C28</f>
        <v>30</v>
      </c>
      <c r="D26" s="201">
        <f>'[2]16'!D28</f>
        <v>0</v>
      </c>
      <c r="E26" s="201">
        <f>'[2]16'!E28</f>
        <v>0</v>
      </c>
      <c r="F26" s="15">
        <f t="shared" si="6"/>
        <v>114</v>
      </c>
      <c r="G26" s="200">
        <f>'[2]16'!H28</f>
        <v>36</v>
      </c>
      <c r="H26" s="201">
        <f>'[2]16'!I28</f>
        <v>0</v>
      </c>
      <c r="I26" s="201">
        <f>'[2]16'!J28</f>
        <v>0</v>
      </c>
      <c r="J26" s="201">
        <f>'[2]16'!K28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0">
        <f>'[2]16'!B29</f>
        <v>84</v>
      </c>
      <c r="C27" s="201">
        <f>'[2]16'!C29</f>
        <v>30</v>
      </c>
      <c r="D27" s="201">
        <f>'[2]16'!D29</f>
        <v>0</v>
      </c>
      <c r="E27" s="201">
        <f>'[2]16'!E29</f>
        <v>0</v>
      </c>
      <c r="F27" s="15">
        <f t="shared" si="6"/>
        <v>114</v>
      </c>
      <c r="G27" s="200">
        <f>'[2]16'!H29</f>
        <v>36</v>
      </c>
      <c r="H27" s="201">
        <f>'[2]16'!I29</f>
        <v>0</v>
      </c>
      <c r="I27" s="201">
        <f>'[2]16'!J29</f>
        <v>0</v>
      </c>
      <c r="J27" s="201">
        <f>'[2]16'!K29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0">
        <f>'[2]16'!B30</f>
        <v>84</v>
      </c>
      <c r="C28" s="201">
        <f>'[2]16'!C30</f>
        <v>30</v>
      </c>
      <c r="D28" s="201">
        <f>'[2]16'!D30</f>
        <v>0</v>
      </c>
      <c r="E28" s="201">
        <f>'[2]16'!E30</f>
        <v>0</v>
      </c>
      <c r="F28" s="15">
        <f t="shared" si="6"/>
        <v>114</v>
      </c>
      <c r="G28" s="200">
        <f>'[2]16'!H30</f>
        <v>36</v>
      </c>
      <c r="H28" s="201">
        <f>'[2]16'!I30</f>
        <v>0</v>
      </c>
      <c r="I28" s="201">
        <f>'[2]16'!J30</f>
        <v>0</v>
      </c>
      <c r="J28" s="201">
        <f>'[2]16'!K30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0">
        <f>'[2]16'!B31</f>
        <v>84</v>
      </c>
      <c r="C29" s="201">
        <f>'[2]16'!C31</f>
        <v>30</v>
      </c>
      <c r="D29" s="201">
        <f>'[2]16'!D31</f>
        <v>0</v>
      </c>
      <c r="E29" s="201">
        <f>'[2]16'!E31</f>
        <v>0</v>
      </c>
      <c r="F29" s="15">
        <f t="shared" si="6"/>
        <v>114</v>
      </c>
      <c r="G29" s="200">
        <f>'[2]16'!H31</f>
        <v>36</v>
      </c>
      <c r="H29" s="201">
        <f>'[2]16'!I31</f>
        <v>0</v>
      </c>
      <c r="I29" s="201">
        <f>'[2]16'!J31</f>
        <v>0</v>
      </c>
      <c r="J29" s="201">
        <f>'[2]16'!K31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0">
        <f>'[2]16'!B32</f>
        <v>84</v>
      </c>
      <c r="C30" s="201">
        <f>'[2]16'!C32</f>
        <v>30</v>
      </c>
      <c r="D30" s="201">
        <f>'[2]16'!D32</f>
        <v>0</v>
      </c>
      <c r="E30" s="201">
        <f>'[2]16'!E32</f>
        <v>0</v>
      </c>
      <c r="F30" s="15">
        <f t="shared" si="6"/>
        <v>114</v>
      </c>
      <c r="G30" s="200">
        <f>'[2]16'!H32</f>
        <v>36</v>
      </c>
      <c r="H30" s="201">
        <f>'[2]16'!I32</f>
        <v>0</v>
      </c>
      <c r="I30" s="201">
        <f>'[2]16'!J32</f>
        <v>0</v>
      </c>
      <c r="J30" s="201">
        <f>'[2]16'!K32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0">
        <f>'[2]16'!B33</f>
        <v>84</v>
      </c>
      <c r="C31" s="201">
        <f>'[2]16'!C33</f>
        <v>30</v>
      </c>
      <c r="D31" s="201">
        <f>'[2]16'!D33</f>
        <v>0</v>
      </c>
      <c r="E31" s="201">
        <f>'[2]16'!E33</f>
        <v>0</v>
      </c>
      <c r="F31" s="15">
        <f t="shared" si="6"/>
        <v>114</v>
      </c>
      <c r="G31" s="200">
        <f>'[2]16'!H33</f>
        <v>36</v>
      </c>
      <c r="H31" s="201">
        <f>'[2]16'!I33</f>
        <v>0</v>
      </c>
      <c r="I31" s="201">
        <f>'[2]16'!J33</f>
        <v>0</v>
      </c>
      <c r="J31" s="201">
        <f>'[2]16'!K33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0">
        <f>'[2]16'!B34</f>
        <v>84</v>
      </c>
      <c r="C32" s="201">
        <f>'[2]16'!C34</f>
        <v>0</v>
      </c>
      <c r="D32" s="201">
        <f>'[2]16'!D34</f>
        <v>0</v>
      </c>
      <c r="E32" s="201">
        <f>'[2]16'!E34</f>
        <v>0</v>
      </c>
      <c r="F32" s="15">
        <f t="shared" si="6"/>
        <v>84</v>
      </c>
      <c r="G32" s="200">
        <f>'[2]16'!H34</f>
        <v>36</v>
      </c>
      <c r="H32" s="201">
        <f>'[2]16'!I34</f>
        <v>0</v>
      </c>
      <c r="I32" s="201">
        <f>'[2]16'!J34</f>
        <v>0</v>
      </c>
      <c r="J32" s="201">
        <f>'[2]16'!K34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0">
        <f>'[2]16'!B35</f>
        <v>84</v>
      </c>
      <c r="C33" s="201">
        <f>'[2]16'!C35</f>
        <v>0</v>
      </c>
      <c r="D33" s="201">
        <f>'[2]16'!D35</f>
        <v>0</v>
      </c>
      <c r="E33" s="201">
        <f>'[2]16'!E35</f>
        <v>0</v>
      </c>
      <c r="F33" s="15">
        <f t="shared" si="6"/>
        <v>84</v>
      </c>
      <c r="G33" s="200">
        <f>'[2]16'!H35</f>
        <v>36</v>
      </c>
      <c r="H33" s="201">
        <f>'[2]16'!I35</f>
        <v>0</v>
      </c>
      <c r="I33" s="201">
        <f>'[2]16'!J35</f>
        <v>0</v>
      </c>
      <c r="J33" s="201">
        <f>'[2]16'!K35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0">
        <f>'[2]16'!B36</f>
        <v>84</v>
      </c>
      <c r="C34" s="201">
        <f>'[2]16'!C36</f>
        <v>0</v>
      </c>
      <c r="D34" s="201">
        <f>'[2]16'!D36</f>
        <v>0</v>
      </c>
      <c r="E34" s="201">
        <f>'[2]16'!E36</f>
        <v>0</v>
      </c>
      <c r="F34" s="15">
        <f t="shared" si="6"/>
        <v>84</v>
      </c>
      <c r="G34" s="200">
        <f>'[2]16'!H36</f>
        <v>36</v>
      </c>
      <c r="H34" s="201">
        <f>'[2]16'!I36</f>
        <v>0</v>
      </c>
      <c r="I34" s="201">
        <f>'[2]16'!J36</f>
        <v>0</v>
      </c>
      <c r="J34" s="201">
        <f>'[2]16'!K36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0">
        <f>'[2]16'!B37</f>
        <v>84</v>
      </c>
      <c r="C35" s="201">
        <f>'[2]16'!C37</f>
        <v>30</v>
      </c>
      <c r="D35" s="201">
        <f>'[2]16'!D37</f>
        <v>0</v>
      </c>
      <c r="E35" s="201">
        <f>'[2]16'!E37</f>
        <v>0</v>
      </c>
      <c r="F35" s="15">
        <f t="shared" si="6"/>
        <v>114</v>
      </c>
      <c r="G35" s="200">
        <f>'[2]16'!H37</f>
        <v>36</v>
      </c>
      <c r="H35" s="201">
        <f>'[2]16'!I37</f>
        <v>0</v>
      </c>
      <c r="I35" s="201">
        <f>'[2]16'!J37</f>
        <v>0</v>
      </c>
      <c r="J35" s="201">
        <f>'[2]16'!K37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00">
        <f>'[2]16'!B38</f>
        <v>84</v>
      </c>
      <c r="C36" s="201">
        <f>'[2]16'!C38</f>
        <v>30</v>
      </c>
      <c r="D36" s="201">
        <f>'[2]16'!D38</f>
        <v>0</v>
      </c>
      <c r="E36" s="201">
        <f>'[2]16'!E38</f>
        <v>0</v>
      </c>
      <c r="F36" s="15">
        <f t="shared" si="6"/>
        <v>114</v>
      </c>
      <c r="G36" s="200">
        <f>'[2]16'!H38</f>
        <v>36</v>
      </c>
      <c r="H36" s="201">
        <f>'[2]16'!I38</f>
        <v>0</v>
      </c>
      <c r="I36" s="201">
        <f>'[2]16'!J38</f>
        <v>0</v>
      </c>
      <c r="J36" s="201">
        <f>'[2]16'!K38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00">
        <f>'[2]16'!B39</f>
        <v>84</v>
      </c>
      <c r="C37" s="201">
        <f>'[2]16'!C39</f>
        <v>30</v>
      </c>
      <c r="D37" s="201">
        <f>'[2]16'!D39</f>
        <v>0</v>
      </c>
      <c r="E37" s="201">
        <f>'[2]16'!E39</f>
        <v>0</v>
      </c>
      <c r="F37" s="15">
        <f t="shared" si="6"/>
        <v>114</v>
      </c>
      <c r="G37" s="200">
        <f>'[2]16'!H39</f>
        <v>36</v>
      </c>
      <c r="H37" s="201">
        <f>'[2]16'!I39</f>
        <v>0</v>
      </c>
      <c r="I37" s="201">
        <f>'[2]16'!J39</f>
        <v>0</v>
      </c>
      <c r="J37" s="201">
        <f>'[2]16'!K39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00">
        <f>'[2]16'!B40</f>
        <v>84</v>
      </c>
      <c r="C38" s="201">
        <f>'[2]16'!C40</f>
        <v>30</v>
      </c>
      <c r="D38" s="201">
        <f>'[2]16'!D40</f>
        <v>0</v>
      </c>
      <c r="E38" s="201">
        <f>'[2]16'!E40</f>
        <v>0</v>
      </c>
      <c r="F38" s="15">
        <f t="shared" si="6"/>
        <v>114</v>
      </c>
      <c r="G38" s="200">
        <f>'[2]16'!H40</f>
        <v>36</v>
      </c>
      <c r="H38" s="201">
        <f>'[2]16'!I40</f>
        <v>0</v>
      </c>
      <c r="I38" s="201">
        <f>'[2]16'!J40</f>
        <v>0</v>
      </c>
      <c r="J38" s="201">
        <f>'[2]16'!K40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00">
        <f>'[2]16'!B41</f>
        <v>84</v>
      </c>
      <c r="C39" s="201">
        <f>'[2]16'!C41</f>
        <v>30</v>
      </c>
      <c r="D39" s="201">
        <f>'[2]16'!D41</f>
        <v>0</v>
      </c>
      <c r="E39" s="201">
        <f>'[2]16'!E41</f>
        <v>0</v>
      </c>
      <c r="F39" s="15">
        <f t="shared" si="6"/>
        <v>114</v>
      </c>
      <c r="G39" s="200">
        <f>'[2]16'!H41</f>
        <v>36</v>
      </c>
      <c r="H39" s="201">
        <f>'[2]16'!I41</f>
        <v>0</v>
      </c>
      <c r="I39" s="201">
        <f>'[2]16'!J41</f>
        <v>0</v>
      </c>
      <c r="J39" s="201">
        <f>'[2]16'!K41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200">
        <f>'[2]16'!B42</f>
        <v>84</v>
      </c>
      <c r="C40" s="201">
        <f>'[2]16'!C42</f>
        <v>30</v>
      </c>
      <c r="D40" s="201">
        <f>'[2]16'!D42</f>
        <v>0</v>
      </c>
      <c r="E40" s="201">
        <f>'[2]16'!E42</f>
        <v>0</v>
      </c>
      <c r="F40" s="15">
        <f t="shared" si="6"/>
        <v>114</v>
      </c>
      <c r="G40" s="200">
        <f>'[2]16'!H42</f>
        <v>36</v>
      </c>
      <c r="H40" s="201">
        <f>'[2]16'!I42</f>
        <v>0</v>
      </c>
      <c r="I40" s="201">
        <f>'[2]16'!J42</f>
        <v>0</v>
      </c>
      <c r="J40" s="201">
        <f>'[2]16'!K42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200">
        <f>'[2]16'!B43</f>
        <v>84</v>
      </c>
      <c r="C41" s="201">
        <f>'[2]16'!C43</f>
        <v>30</v>
      </c>
      <c r="D41" s="201">
        <f>'[2]16'!D43</f>
        <v>0</v>
      </c>
      <c r="E41" s="201">
        <f>'[2]16'!E43</f>
        <v>0</v>
      </c>
      <c r="F41" s="15">
        <f t="shared" si="6"/>
        <v>114</v>
      </c>
      <c r="G41" s="200">
        <f>'[2]16'!H43</f>
        <v>36</v>
      </c>
      <c r="H41" s="201">
        <f>'[2]16'!I43</f>
        <v>0</v>
      </c>
      <c r="I41" s="201">
        <f>'[2]16'!J43</f>
        <v>0</v>
      </c>
      <c r="J41" s="201">
        <f>'[2]16'!K43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200">
        <f>'[2]16'!B44</f>
        <v>84</v>
      </c>
      <c r="C42" s="201">
        <f>'[2]16'!C44</f>
        <v>30</v>
      </c>
      <c r="D42" s="201">
        <f>'[2]16'!D44</f>
        <v>0</v>
      </c>
      <c r="E42" s="201">
        <f>'[2]16'!E44</f>
        <v>0</v>
      </c>
      <c r="F42" s="15">
        <f t="shared" si="6"/>
        <v>114</v>
      </c>
      <c r="G42" s="200">
        <f>'[2]16'!H44</f>
        <v>36</v>
      </c>
      <c r="H42" s="201">
        <f>'[2]16'!I44</f>
        <v>0</v>
      </c>
      <c r="I42" s="201">
        <f>'[2]16'!J44</f>
        <v>0</v>
      </c>
      <c r="J42" s="201">
        <f>'[2]16'!K44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200">
        <f>'[2]16'!B45</f>
        <v>84</v>
      </c>
      <c r="C43" s="201">
        <f>'[2]16'!C45</f>
        <v>30</v>
      </c>
      <c r="D43" s="201">
        <f>'[2]16'!D45</f>
        <v>0</v>
      </c>
      <c r="E43" s="201">
        <f>'[2]16'!E45</f>
        <v>0</v>
      </c>
      <c r="F43" s="15">
        <f t="shared" si="6"/>
        <v>114</v>
      </c>
      <c r="G43" s="200">
        <f>'[2]16'!H45</f>
        <v>36</v>
      </c>
      <c r="H43" s="201">
        <f>'[2]16'!I45</f>
        <v>0</v>
      </c>
      <c r="I43" s="201">
        <f>'[2]16'!J45</f>
        <v>0</v>
      </c>
      <c r="J43" s="201">
        <f>'[2]16'!K45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200">
        <f>'[2]16'!B46</f>
        <v>84</v>
      </c>
      <c r="C44" s="201">
        <f>'[2]16'!C46</f>
        <v>30</v>
      </c>
      <c r="D44" s="201">
        <f>'[2]16'!D46</f>
        <v>0</v>
      </c>
      <c r="E44" s="201">
        <f>'[2]16'!E46</f>
        <v>0</v>
      </c>
      <c r="F44" s="15">
        <f t="shared" si="6"/>
        <v>114</v>
      </c>
      <c r="G44" s="200">
        <f>'[2]16'!H46</f>
        <v>36</v>
      </c>
      <c r="H44" s="201">
        <f>'[2]16'!I46</f>
        <v>0</v>
      </c>
      <c r="I44" s="201">
        <f>'[2]16'!J46</f>
        <v>0</v>
      </c>
      <c r="J44" s="201">
        <f>'[2]16'!K46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200">
        <f>'[2]16'!B47</f>
        <v>84</v>
      </c>
      <c r="C45" s="201">
        <f>'[2]16'!C47</f>
        <v>30</v>
      </c>
      <c r="D45" s="201">
        <f>'[2]16'!D47</f>
        <v>0</v>
      </c>
      <c r="E45" s="201">
        <f>'[2]16'!E47</f>
        <v>0</v>
      </c>
      <c r="F45" s="15">
        <f t="shared" si="6"/>
        <v>114</v>
      </c>
      <c r="G45" s="200">
        <f>'[2]16'!H47</f>
        <v>36</v>
      </c>
      <c r="H45" s="201">
        <f>'[2]16'!I47</f>
        <v>0</v>
      </c>
      <c r="I45" s="201">
        <f>'[2]16'!J47</f>
        <v>0</v>
      </c>
      <c r="J45" s="201">
        <f>'[2]16'!K47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200">
        <f>'[2]16'!B48</f>
        <v>84</v>
      </c>
      <c r="C46" s="201">
        <f>'[2]16'!C48</f>
        <v>30</v>
      </c>
      <c r="D46" s="201">
        <f>'[2]16'!D48</f>
        <v>0</v>
      </c>
      <c r="E46" s="201">
        <f>'[2]16'!E48</f>
        <v>0</v>
      </c>
      <c r="F46" s="15">
        <f t="shared" si="6"/>
        <v>114</v>
      </c>
      <c r="G46" s="200">
        <f>'[2]16'!H48</f>
        <v>35</v>
      </c>
      <c r="H46" s="201">
        <f>'[2]16'!I48</f>
        <v>0</v>
      </c>
      <c r="I46" s="201">
        <f>'[2]16'!J48</f>
        <v>0</v>
      </c>
      <c r="J46" s="201">
        <f>'[2]16'!K48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200">
        <f>'[2]16'!B49</f>
        <v>84</v>
      </c>
      <c r="C47" s="201">
        <f>'[2]16'!C49</f>
        <v>30</v>
      </c>
      <c r="D47" s="201">
        <f>'[2]16'!D49</f>
        <v>0</v>
      </c>
      <c r="E47" s="201">
        <f>'[2]16'!E49</f>
        <v>0</v>
      </c>
      <c r="F47" s="15">
        <f t="shared" si="6"/>
        <v>114</v>
      </c>
      <c r="G47" s="200">
        <f>'[2]16'!H49</f>
        <v>35</v>
      </c>
      <c r="H47" s="201">
        <f>'[2]16'!I49</f>
        <v>0</v>
      </c>
      <c r="I47" s="201">
        <f>'[2]16'!J49</f>
        <v>0</v>
      </c>
      <c r="J47" s="201">
        <f>'[2]16'!K49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200">
        <f>'[2]16'!B50</f>
        <v>84</v>
      </c>
      <c r="C48" s="201">
        <f>'[2]16'!C50</f>
        <v>30</v>
      </c>
      <c r="D48" s="201">
        <f>'[2]16'!D50</f>
        <v>0</v>
      </c>
      <c r="E48" s="201">
        <f>'[2]16'!E50</f>
        <v>0</v>
      </c>
      <c r="F48" s="15">
        <f t="shared" si="6"/>
        <v>114</v>
      </c>
      <c r="G48" s="200">
        <f>'[2]16'!H50</f>
        <v>35</v>
      </c>
      <c r="H48" s="201">
        <f>'[2]16'!I50</f>
        <v>0</v>
      </c>
      <c r="I48" s="201">
        <f>'[2]16'!J50</f>
        <v>0</v>
      </c>
      <c r="J48" s="201">
        <f>'[2]16'!K50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200">
        <f>'[2]16'!B51</f>
        <v>84</v>
      </c>
      <c r="C49" s="201">
        <f>'[2]16'!C51</f>
        <v>0</v>
      </c>
      <c r="D49" s="201">
        <f>'[2]16'!D51</f>
        <v>0</v>
      </c>
      <c r="E49" s="201">
        <f>'[2]16'!E51</f>
        <v>0</v>
      </c>
      <c r="F49" s="15">
        <f t="shared" si="6"/>
        <v>84</v>
      </c>
      <c r="G49" s="200">
        <f>'[2]16'!H51</f>
        <v>35</v>
      </c>
      <c r="H49" s="201">
        <f>'[2]16'!I51</f>
        <v>0</v>
      </c>
      <c r="I49" s="201">
        <f>'[2]16'!J51</f>
        <v>0</v>
      </c>
      <c r="J49" s="201">
        <f>'[2]16'!K51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200">
        <f>'[2]16'!B52</f>
        <v>84</v>
      </c>
      <c r="C50" s="201">
        <f>'[2]16'!C52</f>
        <v>0</v>
      </c>
      <c r="D50" s="201">
        <f>'[2]16'!D52</f>
        <v>0</v>
      </c>
      <c r="E50" s="201">
        <f>'[2]16'!E52</f>
        <v>0</v>
      </c>
      <c r="F50" s="15">
        <f t="shared" si="6"/>
        <v>84</v>
      </c>
      <c r="G50" s="200">
        <f>'[2]16'!H52</f>
        <v>33</v>
      </c>
      <c r="H50" s="201">
        <f>'[2]16'!I52</f>
        <v>0</v>
      </c>
      <c r="I50" s="201">
        <f>'[2]16'!J52</f>
        <v>0</v>
      </c>
      <c r="J50" s="201">
        <f>'[2]16'!K52</f>
        <v>0</v>
      </c>
      <c r="K50" s="15">
        <f t="shared" si="3"/>
        <v>33</v>
      </c>
      <c r="L50" s="18">
        <f>frq!C50</f>
        <v>1</v>
      </c>
      <c r="M50" s="167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200">
        <f>'[2]16'!B53</f>
        <v>84</v>
      </c>
      <c r="C51" s="201">
        <f>'[2]16'!C53</f>
        <v>30</v>
      </c>
      <c r="D51" s="201">
        <f>'[2]16'!D53</f>
        <v>0</v>
      </c>
      <c r="E51" s="201">
        <f>'[2]16'!E53</f>
        <v>0</v>
      </c>
      <c r="F51" s="15">
        <f t="shared" si="6"/>
        <v>114</v>
      </c>
      <c r="G51" s="200">
        <f>'[2]16'!H53</f>
        <v>33</v>
      </c>
      <c r="H51" s="201">
        <f>'[2]16'!I53</f>
        <v>0</v>
      </c>
      <c r="I51" s="201">
        <f>'[2]16'!J53</f>
        <v>0</v>
      </c>
      <c r="J51" s="201">
        <f>'[2]16'!K53</f>
        <v>0</v>
      </c>
      <c r="K51" s="15">
        <f t="shared" si="3"/>
        <v>33</v>
      </c>
      <c r="L51" s="18">
        <f>frq!C51</f>
        <v>1</v>
      </c>
      <c r="M51" s="167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200">
        <f>'[2]16'!B54</f>
        <v>84</v>
      </c>
      <c r="C52" s="201">
        <f>'[2]16'!C54</f>
        <v>30</v>
      </c>
      <c r="D52" s="201">
        <f>'[2]16'!D54</f>
        <v>0</v>
      </c>
      <c r="E52" s="201">
        <f>'[2]16'!E54</f>
        <v>0</v>
      </c>
      <c r="F52" s="15">
        <f t="shared" si="6"/>
        <v>114</v>
      </c>
      <c r="G52" s="200">
        <f>'[2]16'!H54</f>
        <v>33</v>
      </c>
      <c r="H52" s="201">
        <f>'[2]16'!I54</f>
        <v>0</v>
      </c>
      <c r="I52" s="201">
        <f>'[2]16'!J54</f>
        <v>0</v>
      </c>
      <c r="J52" s="201">
        <f>'[2]16'!K54</f>
        <v>0</v>
      </c>
      <c r="K52" s="15">
        <f t="shared" si="3"/>
        <v>33</v>
      </c>
      <c r="L52" s="18">
        <f>frq!C52</f>
        <v>1</v>
      </c>
      <c r="M52" s="167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200">
        <f>'[2]16'!B55</f>
        <v>84</v>
      </c>
      <c r="C53" s="201">
        <f>'[2]16'!C55</f>
        <v>30</v>
      </c>
      <c r="D53" s="201">
        <f>'[2]16'!D55</f>
        <v>0</v>
      </c>
      <c r="E53" s="201">
        <f>'[2]16'!E55</f>
        <v>0</v>
      </c>
      <c r="F53" s="15">
        <f t="shared" si="6"/>
        <v>114</v>
      </c>
      <c r="G53" s="200">
        <f>'[2]16'!H55</f>
        <v>33</v>
      </c>
      <c r="H53" s="201">
        <f>'[2]16'!I55</f>
        <v>0</v>
      </c>
      <c r="I53" s="201">
        <f>'[2]16'!J55</f>
        <v>0</v>
      </c>
      <c r="J53" s="201">
        <f>'[2]16'!K55</f>
        <v>0</v>
      </c>
      <c r="K53" s="15">
        <f t="shared" si="3"/>
        <v>33</v>
      </c>
      <c r="L53" s="18">
        <f>frq!C53</f>
        <v>1</v>
      </c>
      <c r="M53" s="167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200">
        <f>'[2]16'!B56</f>
        <v>84</v>
      </c>
      <c r="C54" s="201">
        <f>'[2]16'!C56</f>
        <v>30</v>
      </c>
      <c r="D54" s="201">
        <f>'[2]16'!D56</f>
        <v>0</v>
      </c>
      <c r="E54" s="201">
        <f>'[2]16'!E56</f>
        <v>0</v>
      </c>
      <c r="F54" s="15">
        <f t="shared" si="6"/>
        <v>114</v>
      </c>
      <c r="G54" s="200">
        <f>'[2]16'!H56</f>
        <v>33</v>
      </c>
      <c r="H54" s="201">
        <f>'[2]16'!I56</f>
        <v>0</v>
      </c>
      <c r="I54" s="201">
        <f>'[2]16'!J56</f>
        <v>0</v>
      </c>
      <c r="J54" s="201">
        <f>'[2]16'!K56</f>
        <v>0</v>
      </c>
      <c r="K54" s="15">
        <f t="shared" si="3"/>
        <v>33</v>
      </c>
      <c r="L54" s="18">
        <f>frq!C54</f>
        <v>1</v>
      </c>
      <c r="M54" s="167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200">
        <f>'[2]16'!B57</f>
        <v>84</v>
      </c>
      <c r="C55" s="201">
        <f>'[2]16'!C57</f>
        <v>30</v>
      </c>
      <c r="D55" s="201">
        <f>'[2]16'!D57</f>
        <v>0</v>
      </c>
      <c r="E55" s="201">
        <f>'[2]16'!E57</f>
        <v>0</v>
      </c>
      <c r="F55" s="15">
        <f t="shared" si="6"/>
        <v>114</v>
      </c>
      <c r="G55" s="200">
        <f>'[2]16'!H57</f>
        <v>33</v>
      </c>
      <c r="H55" s="201">
        <f>'[2]16'!I57</f>
        <v>0</v>
      </c>
      <c r="I55" s="201">
        <f>'[2]16'!J57</f>
        <v>0</v>
      </c>
      <c r="J55" s="201">
        <f>'[2]16'!K57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200">
        <f>'[2]16'!B58</f>
        <v>84</v>
      </c>
      <c r="C56" s="201">
        <f>'[2]16'!C58</f>
        <v>0</v>
      </c>
      <c r="D56" s="201">
        <f>'[2]16'!D58</f>
        <v>0</v>
      </c>
      <c r="E56" s="201">
        <f>'[2]16'!E58</f>
        <v>0</v>
      </c>
      <c r="F56" s="15">
        <f t="shared" si="6"/>
        <v>84</v>
      </c>
      <c r="G56" s="200">
        <f>'[2]16'!H58</f>
        <v>33</v>
      </c>
      <c r="H56" s="201">
        <f>'[2]16'!I58</f>
        <v>0</v>
      </c>
      <c r="I56" s="201">
        <f>'[2]16'!J58</f>
        <v>0</v>
      </c>
      <c r="J56" s="201">
        <f>'[2]16'!K58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200">
        <f>'[2]16'!B59</f>
        <v>84</v>
      </c>
      <c r="C57" s="201">
        <f>'[2]16'!C59</f>
        <v>0</v>
      </c>
      <c r="D57" s="201">
        <f>'[2]16'!D59</f>
        <v>0</v>
      </c>
      <c r="E57" s="201">
        <f>'[2]16'!E59</f>
        <v>0</v>
      </c>
      <c r="F57" s="15">
        <f t="shared" si="6"/>
        <v>84</v>
      </c>
      <c r="G57" s="200">
        <f>'[2]16'!H59</f>
        <v>33</v>
      </c>
      <c r="H57" s="201">
        <f>'[2]16'!I59</f>
        <v>0</v>
      </c>
      <c r="I57" s="201">
        <f>'[2]16'!J59</f>
        <v>0</v>
      </c>
      <c r="J57" s="201">
        <f>'[2]16'!K59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200">
        <f>'[2]16'!B60</f>
        <v>84</v>
      </c>
      <c r="C58" s="201">
        <f>'[2]16'!C60</f>
        <v>0</v>
      </c>
      <c r="D58" s="201">
        <f>'[2]16'!D60</f>
        <v>0</v>
      </c>
      <c r="E58" s="201">
        <f>'[2]16'!E60</f>
        <v>0</v>
      </c>
      <c r="F58" s="15">
        <f t="shared" si="6"/>
        <v>84</v>
      </c>
      <c r="G58" s="200">
        <f>'[2]16'!H60</f>
        <v>33</v>
      </c>
      <c r="H58" s="201">
        <f>'[2]16'!I60</f>
        <v>0</v>
      </c>
      <c r="I58" s="201">
        <f>'[2]16'!J60</f>
        <v>0</v>
      </c>
      <c r="J58" s="201">
        <f>'[2]16'!K60</f>
        <v>0</v>
      </c>
      <c r="K58" s="15">
        <f t="shared" si="3"/>
        <v>33</v>
      </c>
      <c r="L58" s="18">
        <f>frq!C58</f>
        <v>1</v>
      </c>
      <c r="M58" s="167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200">
        <f>'[2]16'!B61</f>
        <v>84</v>
      </c>
      <c r="C59" s="201">
        <f>'[2]16'!C61</f>
        <v>0</v>
      </c>
      <c r="D59" s="201">
        <f>'[2]16'!D61</f>
        <v>0</v>
      </c>
      <c r="E59" s="201">
        <f>'[2]16'!E61</f>
        <v>0</v>
      </c>
      <c r="F59" s="15">
        <f t="shared" si="6"/>
        <v>84</v>
      </c>
      <c r="G59" s="200">
        <f>'[2]16'!H61</f>
        <v>33</v>
      </c>
      <c r="H59" s="201">
        <f>'[2]16'!I61</f>
        <v>0</v>
      </c>
      <c r="I59" s="201">
        <f>'[2]16'!J61</f>
        <v>0</v>
      </c>
      <c r="J59" s="201">
        <f>'[2]16'!K61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200">
        <f>'[2]16'!B62</f>
        <v>84</v>
      </c>
      <c r="C60" s="201">
        <f>'[2]16'!C62</f>
        <v>0</v>
      </c>
      <c r="D60" s="201">
        <f>'[2]16'!D62</f>
        <v>0</v>
      </c>
      <c r="E60" s="201">
        <f>'[2]16'!E62</f>
        <v>0</v>
      </c>
      <c r="F60" s="15">
        <f t="shared" si="6"/>
        <v>84</v>
      </c>
      <c r="G60" s="200">
        <f>'[2]16'!H62</f>
        <v>33</v>
      </c>
      <c r="H60" s="201">
        <f>'[2]16'!I62</f>
        <v>0</v>
      </c>
      <c r="I60" s="201">
        <f>'[2]16'!J62</f>
        <v>0</v>
      </c>
      <c r="J60" s="201">
        <f>'[2]16'!K62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200">
        <f>'[2]16'!B63</f>
        <v>84</v>
      </c>
      <c r="C61" s="201">
        <f>'[2]16'!C63</f>
        <v>0</v>
      </c>
      <c r="D61" s="201">
        <f>'[2]16'!D63</f>
        <v>0</v>
      </c>
      <c r="E61" s="201">
        <f>'[2]16'!E63</f>
        <v>0</v>
      </c>
      <c r="F61" s="15">
        <f t="shared" si="6"/>
        <v>84</v>
      </c>
      <c r="G61" s="200">
        <f>'[2]16'!H63</f>
        <v>33</v>
      </c>
      <c r="H61" s="201">
        <f>'[2]16'!I63</f>
        <v>0</v>
      </c>
      <c r="I61" s="201">
        <f>'[2]16'!J63</f>
        <v>0</v>
      </c>
      <c r="J61" s="201">
        <f>'[2]16'!K63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200">
        <f>'[2]16'!B64</f>
        <v>84</v>
      </c>
      <c r="C62" s="201">
        <f>'[2]16'!C64</f>
        <v>0</v>
      </c>
      <c r="D62" s="201">
        <f>'[2]16'!D64</f>
        <v>0</v>
      </c>
      <c r="E62" s="201">
        <f>'[2]16'!E64</f>
        <v>0</v>
      </c>
      <c r="F62" s="15">
        <f t="shared" si="6"/>
        <v>84</v>
      </c>
      <c r="G62" s="200">
        <f>'[2]16'!H64</f>
        <v>33</v>
      </c>
      <c r="H62" s="201">
        <f>'[2]16'!I64</f>
        <v>0</v>
      </c>
      <c r="I62" s="201">
        <f>'[2]16'!J64</f>
        <v>0</v>
      </c>
      <c r="J62" s="201">
        <f>'[2]16'!K64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200">
        <f>'[2]16'!B65</f>
        <v>84</v>
      </c>
      <c r="C63" s="201">
        <f>'[2]16'!C65</f>
        <v>0</v>
      </c>
      <c r="D63" s="201">
        <f>'[2]16'!D65</f>
        <v>0</v>
      </c>
      <c r="E63" s="201">
        <f>'[2]16'!E65</f>
        <v>0</v>
      </c>
      <c r="F63" s="15">
        <f t="shared" si="6"/>
        <v>84</v>
      </c>
      <c r="G63" s="200">
        <f>'[2]16'!H65</f>
        <v>34</v>
      </c>
      <c r="H63" s="201">
        <f>'[2]16'!I65</f>
        <v>0</v>
      </c>
      <c r="I63" s="201">
        <f>'[2]16'!J65</f>
        <v>0</v>
      </c>
      <c r="J63" s="201">
        <f>'[2]16'!K65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200">
        <f>'[2]16'!B66</f>
        <v>84</v>
      </c>
      <c r="C64" s="201">
        <f>'[2]16'!C66</f>
        <v>0</v>
      </c>
      <c r="D64" s="201">
        <f>'[2]16'!D66</f>
        <v>0</v>
      </c>
      <c r="E64" s="201">
        <f>'[2]16'!E66</f>
        <v>0</v>
      </c>
      <c r="F64" s="15">
        <f t="shared" si="6"/>
        <v>84</v>
      </c>
      <c r="G64" s="200">
        <f>'[2]16'!H66</f>
        <v>34</v>
      </c>
      <c r="H64" s="201">
        <f>'[2]16'!I66</f>
        <v>0</v>
      </c>
      <c r="I64" s="201">
        <f>'[2]16'!J66</f>
        <v>0</v>
      </c>
      <c r="J64" s="201">
        <f>'[2]16'!K66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200">
        <f>'[2]16'!B67</f>
        <v>84</v>
      </c>
      <c r="C65" s="201">
        <f>'[2]16'!C67</f>
        <v>0</v>
      </c>
      <c r="D65" s="201">
        <f>'[2]16'!D67</f>
        <v>0</v>
      </c>
      <c r="E65" s="201">
        <f>'[2]16'!E67</f>
        <v>0</v>
      </c>
      <c r="F65" s="15">
        <f t="shared" si="6"/>
        <v>84</v>
      </c>
      <c r="G65" s="200">
        <f>'[2]16'!H67</f>
        <v>34</v>
      </c>
      <c r="H65" s="201">
        <f>'[2]16'!I67</f>
        <v>0</v>
      </c>
      <c r="I65" s="201">
        <f>'[2]16'!J67</f>
        <v>0</v>
      </c>
      <c r="J65" s="201">
        <f>'[2]16'!K67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200">
        <f>'[2]16'!B68</f>
        <v>84</v>
      </c>
      <c r="C66" s="201">
        <f>'[2]16'!C68</f>
        <v>0</v>
      </c>
      <c r="D66" s="201">
        <f>'[2]16'!D68</f>
        <v>0</v>
      </c>
      <c r="E66" s="201">
        <f>'[2]16'!E68</f>
        <v>0</v>
      </c>
      <c r="F66" s="15">
        <f t="shared" si="6"/>
        <v>84</v>
      </c>
      <c r="G66" s="200">
        <f>'[2]16'!H68</f>
        <v>34</v>
      </c>
      <c r="H66" s="201">
        <f>'[2]16'!I68</f>
        <v>0</v>
      </c>
      <c r="I66" s="201">
        <f>'[2]16'!J68</f>
        <v>0</v>
      </c>
      <c r="J66" s="201">
        <f>'[2]16'!K68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200">
        <f>'[2]16'!B69</f>
        <v>84</v>
      </c>
      <c r="C67" s="201">
        <f>'[2]16'!C69</f>
        <v>0</v>
      </c>
      <c r="D67" s="201">
        <f>'[2]16'!D69</f>
        <v>0</v>
      </c>
      <c r="E67" s="201">
        <f>'[2]16'!E69</f>
        <v>0</v>
      </c>
      <c r="F67" s="15">
        <f t="shared" si="6"/>
        <v>84</v>
      </c>
      <c r="G67" s="200">
        <f>'[2]16'!H69</f>
        <v>34</v>
      </c>
      <c r="H67" s="201">
        <f>'[2]16'!I69</f>
        <v>0</v>
      </c>
      <c r="I67" s="201">
        <f>'[2]16'!J69</f>
        <v>0</v>
      </c>
      <c r="J67" s="201">
        <f>'[2]16'!K69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200">
        <f>'[2]16'!B70</f>
        <v>84</v>
      </c>
      <c r="C68" s="201">
        <f>'[2]16'!C70</f>
        <v>0</v>
      </c>
      <c r="D68" s="201">
        <f>'[2]16'!D70</f>
        <v>0</v>
      </c>
      <c r="E68" s="201">
        <f>'[2]16'!E70</f>
        <v>0</v>
      </c>
      <c r="F68" s="15">
        <f t="shared" si="6"/>
        <v>84</v>
      </c>
      <c r="G68" s="200">
        <f>'[2]16'!H70</f>
        <v>34</v>
      </c>
      <c r="H68" s="201">
        <f>'[2]16'!I70</f>
        <v>0</v>
      </c>
      <c r="I68" s="201">
        <f>'[2]16'!J70</f>
        <v>0</v>
      </c>
      <c r="J68" s="201">
        <f>'[2]16'!K70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200">
        <f>'[2]16'!B71</f>
        <v>84</v>
      </c>
      <c r="C69" s="201">
        <f>'[2]16'!C71</f>
        <v>0</v>
      </c>
      <c r="D69" s="201">
        <f>'[2]16'!D71</f>
        <v>0</v>
      </c>
      <c r="E69" s="201">
        <f>'[2]16'!E71</f>
        <v>0</v>
      </c>
      <c r="F69" s="15">
        <f t="shared" ref="F69:F98" si="16">SUM(B69:E69)</f>
        <v>84</v>
      </c>
      <c r="G69" s="200">
        <f>'[2]16'!H71</f>
        <v>34</v>
      </c>
      <c r="H69" s="201">
        <f>'[2]16'!I71</f>
        <v>0</v>
      </c>
      <c r="I69" s="201">
        <f>'[2]16'!J71</f>
        <v>0</v>
      </c>
      <c r="J69" s="201">
        <f>'[2]16'!K71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200">
        <f>'[2]16'!B72</f>
        <v>84</v>
      </c>
      <c r="C70" s="201">
        <f>'[2]16'!C72</f>
        <v>0</v>
      </c>
      <c r="D70" s="201">
        <f>'[2]16'!D72</f>
        <v>0</v>
      </c>
      <c r="E70" s="201">
        <f>'[2]16'!E72</f>
        <v>0</v>
      </c>
      <c r="F70" s="15">
        <f t="shared" si="16"/>
        <v>84</v>
      </c>
      <c r="G70" s="200">
        <f>'[2]16'!H72</f>
        <v>34</v>
      </c>
      <c r="H70" s="201">
        <f>'[2]16'!I72</f>
        <v>0</v>
      </c>
      <c r="I70" s="201">
        <f>'[2]16'!J72</f>
        <v>0</v>
      </c>
      <c r="J70" s="201">
        <f>'[2]16'!K72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200">
        <f>'[2]16'!B73</f>
        <v>84</v>
      </c>
      <c r="C71" s="201">
        <f>'[2]16'!C73</f>
        <v>0</v>
      </c>
      <c r="D71" s="201">
        <f>'[2]16'!D73</f>
        <v>0</v>
      </c>
      <c r="E71" s="201">
        <f>'[2]16'!E73</f>
        <v>0</v>
      </c>
      <c r="F71" s="15">
        <f t="shared" si="16"/>
        <v>84</v>
      </c>
      <c r="G71" s="200">
        <f>'[2]16'!H73</f>
        <v>34</v>
      </c>
      <c r="H71" s="201">
        <f>'[2]16'!I73</f>
        <v>0</v>
      </c>
      <c r="I71" s="201">
        <f>'[2]16'!J73</f>
        <v>0</v>
      </c>
      <c r="J71" s="201">
        <f>'[2]16'!K73</f>
        <v>0</v>
      </c>
      <c r="K71" s="15">
        <f t="shared" si="13"/>
        <v>34</v>
      </c>
      <c r="L71" s="18">
        <f>frq!C71</f>
        <v>1</v>
      </c>
      <c r="M71" s="167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200">
        <f>'[2]16'!B74</f>
        <v>84</v>
      </c>
      <c r="C72" s="201">
        <f>'[2]16'!C74</f>
        <v>0</v>
      </c>
      <c r="D72" s="201">
        <f>'[2]16'!D74</f>
        <v>0</v>
      </c>
      <c r="E72" s="201">
        <f>'[2]16'!E74</f>
        <v>0</v>
      </c>
      <c r="F72" s="15">
        <f t="shared" si="16"/>
        <v>84</v>
      </c>
      <c r="G72" s="200">
        <f>'[2]16'!H74</f>
        <v>34</v>
      </c>
      <c r="H72" s="201">
        <f>'[2]16'!I74</f>
        <v>0</v>
      </c>
      <c r="I72" s="201">
        <f>'[2]16'!J74</f>
        <v>0</v>
      </c>
      <c r="J72" s="201">
        <f>'[2]16'!K74</f>
        <v>0</v>
      </c>
      <c r="K72" s="15">
        <f t="shared" si="13"/>
        <v>34</v>
      </c>
      <c r="L72" s="18">
        <f>frq!C72</f>
        <v>1</v>
      </c>
      <c r="M72" s="167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200">
        <f>'[2]16'!B75</f>
        <v>84</v>
      </c>
      <c r="C73" s="201">
        <f>'[2]16'!C75</f>
        <v>0</v>
      </c>
      <c r="D73" s="201">
        <f>'[2]16'!D75</f>
        <v>0</v>
      </c>
      <c r="E73" s="201">
        <f>'[2]16'!E75</f>
        <v>0</v>
      </c>
      <c r="F73" s="15">
        <f t="shared" si="16"/>
        <v>84</v>
      </c>
      <c r="G73" s="200">
        <f>'[2]16'!H75</f>
        <v>34</v>
      </c>
      <c r="H73" s="201">
        <f>'[2]16'!I75</f>
        <v>0</v>
      </c>
      <c r="I73" s="201">
        <f>'[2]16'!J75</f>
        <v>0</v>
      </c>
      <c r="J73" s="201">
        <f>'[2]16'!K75</f>
        <v>0</v>
      </c>
      <c r="K73" s="15">
        <f t="shared" si="13"/>
        <v>34</v>
      </c>
      <c r="L73" s="18">
        <f>frq!C73</f>
        <v>1</v>
      </c>
      <c r="M73" s="167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200">
        <f>'[2]16'!B76</f>
        <v>84</v>
      </c>
      <c r="C74" s="201">
        <f>'[2]16'!C76</f>
        <v>0</v>
      </c>
      <c r="D74" s="201">
        <f>'[2]16'!D76</f>
        <v>0</v>
      </c>
      <c r="E74" s="201">
        <f>'[2]16'!E76</f>
        <v>0</v>
      </c>
      <c r="F74" s="15">
        <f t="shared" si="16"/>
        <v>84</v>
      </c>
      <c r="G74" s="200">
        <f>'[2]16'!H76</f>
        <v>34</v>
      </c>
      <c r="H74" s="201">
        <f>'[2]16'!I76</f>
        <v>0</v>
      </c>
      <c r="I74" s="201">
        <f>'[2]16'!J76</f>
        <v>0</v>
      </c>
      <c r="J74" s="201">
        <f>'[2]16'!K76</f>
        <v>0</v>
      </c>
      <c r="K74" s="15">
        <f t="shared" si="13"/>
        <v>34</v>
      </c>
      <c r="L74" s="18">
        <f>frq!C74</f>
        <v>1</v>
      </c>
      <c r="M74" s="167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200">
        <f>'[2]16'!B77</f>
        <v>84</v>
      </c>
      <c r="C75" s="201">
        <f>'[2]16'!C77</f>
        <v>0</v>
      </c>
      <c r="D75" s="201">
        <f>'[2]16'!D77</f>
        <v>0</v>
      </c>
      <c r="E75" s="201">
        <f>'[2]16'!E77</f>
        <v>0</v>
      </c>
      <c r="F75" s="15">
        <f t="shared" si="16"/>
        <v>84</v>
      </c>
      <c r="G75" s="200">
        <f>'[2]16'!H77</f>
        <v>34</v>
      </c>
      <c r="H75" s="201">
        <f>'[2]16'!I77</f>
        <v>0</v>
      </c>
      <c r="I75" s="201">
        <f>'[2]16'!J77</f>
        <v>0</v>
      </c>
      <c r="J75" s="201">
        <f>'[2]16'!K77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00">
        <f>'[2]16'!B78</f>
        <v>84</v>
      </c>
      <c r="C76" s="201">
        <f>'[2]16'!C78</f>
        <v>0</v>
      </c>
      <c r="D76" s="201">
        <f>'[2]16'!D78</f>
        <v>0</v>
      </c>
      <c r="E76" s="201">
        <f>'[2]16'!E78</f>
        <v>0</v>
      </c>
      <c r="F76" s="15">
        <f t="shared" si="16"/>
        <v>84</v>
      </c>
      <c r="G76" s="200">
        <f>'[2]16'!H78</f>
        <v>33</v>
      </c>
      <c r="H76" s="201">
        <f>'[2]16'!I78</f>
        <v>0</v>
      </c>
      <c r="I76" s="201">
        <f>'[2]16'!J78</f>
        <v>0</v>
      </c>
      <c r="J76" s="201">
        <f>'[2]16'!K78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200">
        <f>'[2]16'!B79</f>
        <v>84</v>
      </c>
      <c r="C77" s="201">
        <f>'[2]16'!C79</f>
        <v>0</v>
      </c>
      <c r="D77" s="201">
        <f>'[2]16'!D79</f>
        <v>0</v>
      </c>
      <c r="E77" s="201">
        <f>'[2]16'!E79</f>
        <v>0</v>
      </c>
      <c r="F77" s="15">
        <f t="shared" si="16"/>
        <v>84</v>
      </c>
      <c r="G77" s="200">
        <f>'[2]16'!H79</f>
        <v>33</v>
      </c>
      <c r="H77" s="201">
        <f>'[2]16'!I79</f>
        <v>0</v>
      </c>
      <c r="I77" s="201">
        <f>'[2]16'!J79</f>
        <v>0</v>
      </c>
      <c r="J77" s="201">
        <f>'[2]16'!K79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200">
        <f>'[2]16'!B80</f>
        <v>84</v>
      </c>
      <c r="C78" s="201">
        <f>'[2]16'!C80</f>
        <v>0</v>
      </c>
      <c r="D78" s="201">
        <f>'[2]16'!D80</f>
        <v>0</v>
      </c>
      <c r="E78" s="201">
        <f>'[2]16'!E80</f>
        <v>0</v>
      </c>
      <c r="F78" s="15">
        <f t="shared" si="16"/>
        <v>84</v>
      </c>
      <c r="G78" s="200">
        <f>'[2]16'!H80</f>
        <v>33</v>
      </c>
      <c r="H78" s="201">
        <f>'[2]16'!I80</f>
        <v>0</v>
      </c>
      <c r="I78" s="201">
        <f>'[2]16'!J80</f>
        <v>0</v>
      </c>
      <c r="J78" s="201">
        <f>'[2]16'!K80</f>
        <v>0</v>
      </c>
      <c r="K78" s="15">
        <f t="shared" si="13"/>
        <v>33</v>
      </c>
      <c r="L78" s="18">
        <f>frq!C78</f>
        <v>1</v>
      </c>
      <c r="M78" s="167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200">
        <f>'[2]16'!B81</f>
        <v>84</v>
      </c>
      <c r="C79" s="201">
        <f>'[2]16'!C81</f>
        <v>0</v>
      </c>
      <c r="D79" s="201">
        <f>'[2]16'!D81</f>
        <v>0</v>
      </c>
      <c r="E79" s="201">
        <f>'[2]16'!E81</f>
        <v>0</v>
      </c>
      <c r="F79" s="15">
        <f t="shared" si="16"/>
        <v>84</v>
      </c>
      <c r="G79" s="200">
        <f>'[2]16'!H81</f>
        <v>33</v>
      </c>
      <c r="H79" s="201">
        <f>'[2]16'!I81</f>
        <v>0</v>
      </c>
      <c r="I79" s="201">
        <f>'[2]16'!J81</f>
        <v>0</v>
      </c>
      <c r="J79" s="201">
        <f>'[2]16'!K81</f>
        <v>0</v>
      </c>
      <c r="K79" s="15">
        <f t="shared" si="13"/>
        <v>33</v>
      </c>
      <c r="L79" s="18">
        <f>frq!C79</f>
        <v>1</v>
      </c>
      <c r="M79" s="167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200">
        <f>'[2]16'!B82</f>
        <v>84</v>
      </c>
      <c r="C80" s="201">
        <f>'[2]16'!C82</f>
        <v>0</v>
      </c>
      <c r="D80" s="201">
        <f>'[2]16'!D82</f>
        <v>0</v>
      </c>
      <c r="E80" s="201">
        <f>'[2]16'!E82</f>
        <v>0</v>
      </c>
      <c r="F80" s="15">
        <f t="shared" si="16"/>
        <v>84</v>
      </c>
      <c r="G80" s="200">
        <f>'[2]16'!H82</f>
        <v>33</v>
      </c>
      <c r="H80" s="201">
        <f>'[2]16'!I82</f>
        <v>0</v>
      </c>
      <c r="I80" s="201">
        <f>'[2]16'!J82</f>
        <v>0</v>
      </c>
      <c r="J80" s="201">
        <f>'[2]16'!K82</f>
        <v>0</v>
      </c>
      <c r="K80" s="15">
        <f t="shared" si="13"/>
        <v>33</v>
      </c>
      <c r="L80" s="18">
        <f>frq!C80</f>
        <v>1</v>
      </c>
      <c r="M80" s="167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200">
        <f>'[2]16'!B83</f>
        <v>84</v>
      </c>
      <c r="C81" s="201">
        <f>'[2]16'!C83</f>
        <v>0</v>
      </c>
      <c r="D81" s="201">
        <f>'[2]16'!D83</f>
        <v>0</v>
      </c>
      <c r="E81" s="201">
        <f>'[2]16'!E83</f>
        <v>0</v>
      </c>
      <c r="F81" s="15">
        <f t="shared" si="16"/>
        <v>84</v>
      </c>
      <c r="G81" s="200">
        <f>'[2]16'!H83</f>
        <v>33</v>
      </c>
      <c r="H81" s="201">
        <f>'[2]16'!I83</f>
        <v>0</v>
      </c>
      <c r="I81" s="201">
        <f>'[2]16'!J83</f>
        <v>0</v>
      </c>
      <c r="J81" s="201">
        <f>'[2]16'!K83</f>
        <v>0</v>
      </c>
      <c r="K81" s="15">
        <f t="shared" si="13"/>
        <v>33</v>
      </c>
      <c r="L81" s="18">
        <f>frq!C81</f>
        <v>1</v>
      </c>
      <c r="M81" s="167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200">
        <f>'[2]16'!B84</f>
        <v>84</v>
      </c>
      <c r="C82" s="201">
        <f>'[2]16'!C84</f>
        <v>0</v>
      </c>
      <c r="D82" s="201">
        <f>'[2]16'!D84</f>
        <v>0</v>
      </c>
      <c r="E82" s="201">
        <f>'[2]16'!E84</f>
        <v>0</v>
      </c>
      <c r="F82" s="15">
        <f t="shared" si="16"/>
        <v>84</v>
      </c>
      <c r="G82" s="200">
        <f>'[2]16'!H84</f>
        <v>33</v>
      </c>
      <c r="H82" s="201">
        <f>'[2]16'!I84</f>
        <v>0</v>
      </c>
      <c r="I82" s="201">
        <f>'[2]16'!J84</f>
        <v>0</v>
      </c>
      <c r="J82" s="201">
        <f>'[2]16'!K84</f>
        <v>0</v>
      </c>
      <c r="K82" s="15">
        <f t="shared" si="13"/>
        <v>33</v>
      </c>
      <c r="L82" s="18">
        <f>frq!C82</f>
        <v>1</v>
      </c>
      <c r="M82" s="167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200">
        <f>'[2]16'!B85</f>
        <v>84</v>
      </c>
      <c r="C83" s="201">
        <f>'[2]16'!C85</f>
        <v>0</v>
      </c>
      <c r="D83" s="201">
        <f>'[2]16'!D85</f>
        <v>0</v>
      </c>
      <c r="E83" s="201">
        <f>'[2]16'!E85</f>
        <v>0</v>
      </c>
      <c r="F83" s="15">
        <f t="shared" si="16"/>
        <v>84</v>
      </c>
      <c r="G83" s="200">
        <f>'[2]16'!H85</f>
        <v>33</v>
      </c>
      <c r="H83" s="201">
        <f>'[2]16'!I85</f>
        <v>0</v>
      </c>
      <c r="I83" s="201">
        <f>'[2]16'!J85</f>
        <v>0</v>
      </c>
      <c r="J83" s="201">
        <f>'[2]16'!K85</f>
        <v>0</v>
      </c>
      <c r="K83" s="15">
        <f t="shared" si="13"/>
        <v>33</v>
      </c>
      <c r="L83" s="18">
        <f>frq!C83</f>
        <v>1</v>
      </c>
      <c r="M83" s="167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200">
        <f>'[2]16'!B86</f>
        <v>84</v>
      </c>
      <c r="C84" s="201">
        <f>'[2]16'!C86</f>
        <v>0</v>
      </c>
      <c r="D84" s="201">
        <f>'[2]16'!D86</f>
        <v>0</v>
      </c>
      <c r="E84" s="201">
        <f>'[2]16'!E86</f>
        <v>0</v>
      </c>
      <c r="F84" s="15">
        <f t="shared" si="16"/>
        <v>84</v>
      </c>
      <c r="G84" s="200">
        <f>'[2]16'!H86</f>
        <v>35</v>
      </c>
      <c r="H84" s="201">
        <f>'[2]16'!I86</f>
        <v>0</v>
      </c>
      <c r="I84" s="201">
        <f>'[2]16'!J86</f>
        <v>0</v>
      </c>
      <c r="J84" s="201">
        <f>'[2]16'!K86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0">
        <f>'[2]16'!B87</f>
        <v>84</v>
      </c>
      <c r="C85" s="201">
        <f>'[2]16'!C87</f>
        <v>0</v>
      </c>
      <c r="D85" s="201">
        <f>'[2]16'!D87</f>
        <v>0</v>
      </c>
      <c r="E85" s="201">
        <f>'[2]16'!E87</f>
        <v>0</v>
      </c>
      <c r="F85" s="15">
        <f t="shared" si="16"/>
        <v>84</v>
      </c>
      <c r="G85" s="200">
        <f>'[2]16'!H87</f>
        <v>35</v>
      </c>
      <c r="H85" s="201">
        <f>'[2]16'!I87</f>
        <v>0</v>
      </c>
      <c r="I85" s="201">
        <f>'[2]16'!J87</f>
        <v>0</v>
      </c>
      <c r="J85" s="201">
        <f>'[2]16'!K87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0">
        <f>'[2]16'!B88</f>
        <v>84</v>
      </c>
      <c r="C86" s="201">
        <f>'[2]16'!C88</f>
        <v>0</v>
      </c>
      <c r="D86" s="201">
        <f>'[2]16'!D88</f>
        <v>0</v>
      </c>
      <c r="E86" s="201">
        <f>'[2]16'!E88</f>
        <v>0</v>
      </c>
      <c r="F86" s="15">
        <f t="shared" si="16"/>
        <v>84</v>
      </c>
      <c r="G86" s="200">
        <f>'[2]16'!H88</f>
        <v>35</v>
      </c>
      <c r="H86" s="201">
        <f>'[2]16'!I88</f>
        <v>0</v>
      </c>
      <c r="I86" s="201">
        <f>'[2]16'!J88</f>
        <v>0</v>
      </c>
      <c r="J86" s="201">
        <f>'[2]16'!K88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0">
        <f>'[2]16'!B89</f>
        <v>84</v>
      </c>
      <c r="C87" s="201">
        <f>'[2]16'!C89</f>
        <v>0</v>
      </c>
      <c r="D87" s="201">
        <f>'[2]16'!D89</f>
        <v>0</v>
      </c>
      <c r="E87" s="201">
        <f>'[2]16'!E89</f>
        <v>0</v>
      </c>
      <c r="F87" s="15">
        <f t="shared" si="16"/>
        <v>84</v>
      </c>
      <c r="G87" s="200">
        <f>'[2]16'!H89</f>
        <v>35</v>
      </c>
      <c r="H87" s="201">
        <f>'[2]16'!I89</f>
        <v>0</v>
      </c>
      <c r="I87" s="201">
        <f>'[2]16'!J89</f>
        <v>0</v>
      </c>
      <c r="J87" s="201">
        <f>'[2]16'!K89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0">
        <f>'[2]16'!B90</f>
        <v>84</v>
      </c>
      <c r="C88" s="201">
        <f>'[2]16'!C90</f>
        <v>0</v>
      </c>
      <c r="D88" s="201">
        <f>'[2]16'!D90</f>
        <v>0</v>
      </c>
      <c r="E88" s="201">
        <f>'[2]16'!E90</f>
        <v>0</v>
      </c>
      <c r="F88" s="15">
        <f t="shared" si="16"/>
        <v>84</v>
      </c>
      <c r="G88" s="200">
        <f>'[2]16'!H90</f>
        <v>35</v>
      </c>
      <c r="H88" s="201">
        <f>'[2]16'!I90</f>
        <v>0</v>
      </c>
      <c r="I88" s="201">
        <f>'[2]16'!J90</f>
        <v>0</v>
      </c>
      <c r="J88" s="201">
        <f>'[2]16'!K90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0">
        <f>'[2]16'!B91</f>
        <v>84</v>
      </c>
      <c r="C89" s="201">
        <f>'[2]16'!C91</f>
        <v>0</v>
      </c>
      <c r="D89" s="201">
        <f>'[2]16'!D91</f>
        <v>0</v>
      </c>
      <c r="E89" s="201">
        <f>'[2]16'!E91</f>
        <v>0</v>
      </c>
      <c r="F89" s="15">
        <f t="shared" si="16"/>
        <v>84</v>
      </c>
      <c r="G89" s="200">
        <f>'[2]16'!H91</f>
        <v>35</v>
      </c>
      <c r="H89" s="201">
        <f>'[2]16'!I91</f>
        <v>0</v>
      </c>
      <c r="I89" s="201">
        <f>'[2]16'!J91</f>
        <v>0</v>
      </c>
      <c r="J89" s="201">
        <f>'[2]16'!K91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0">
        <f>'[2]16'!B92</f>
        <v>84</v>
      </c>
      <c r="C90" s="201">
        <f>'[2]16'!C92</f>
        <v>0</v>
      </c>
      <c r="D90" s="201">
        <f>'[2]16'!D92</f>
        <v>0</v>
      </c>
      <c r="E90" s="201">
        <f>'[2]16'!E92</f>
        <v>0</v>
      </c>
      <c r="F90" s="15">
        <f t="shared" si="16"/>
        <v>84</v>
      </c>
      <c r="G90" s="200">
        <f>'[2]16'!H92</f>
        <v>35</v>
      </c>
      <c r="H90" s="201">
        <f>'[2]16'!I92</f>
        <v>0</v>
      </c>
      <c r="I90" s="201">
        <f>'[2]16'!J92</f>
        <v>0</v>
      </c>
      <c r="J90" s="201">
        <f>'[2]16'!K92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0">
        <f>'[2]16'!B93</f>
        <v>84</v>
      </c>
      <c r="C91" s="201">
        <f>'[2]16'!C93</f>
        <v>0</v>
      </c>
      <c r="D91" s="201">
        <f>'[2]16'!D93</f>
        <v>0</v>
      </c>
      <c r="E91" s="201">
        <f>'[2]16'!E93</f>
        <v>0</v>
      </c>
      <c r="F91" s="15">
        <f t="shared" si="16"/>
        <v>84</v>
      </c>
      <c r="G91" s="200">
        <f>'[2]16'!H93</f>
        <v>35</v>
      </c>
      <c r="H91" s="201">
        <f>'[2]16'!I93</f>
        <v>0</v>
      </c>
      <c r="I91" s="201">
        <f>'[2]16'!J93</f>
        <v>0</v>
      </c>
      <c r="J91" s="201">
        <f>'[2]16'!K93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0">
        <f>'[2]16'!B94</f>
        <v>84</v>
      </c>
      <c r="C92" s="201">
        <f>'[2]16'!C94</f>
        <v>0</v>
      </c>
      <c r="D92" s="201">
        <f>'[2]16'!D94</f>
        <v>0</v>
      </c>
      <c r="E92" s="201">
        <f>'[2]16'!E94</f>
        <v>0</v>
      </c>
      <c r="F92" s="15">
        <f t="shared" si="16"/>
        <v>84</v>
      </c>
      <c r="G92" s="200">
        <f>'[2]16'!H94</f>
        <v>35</v>
      </c>
      <c r="H92" s="201">
        <f>'[2]16'!I94</f>
        <v>0</v>
      </c>
      <c r="I92" s="201">
        <f>'[2]16'!J94</f>
        <v>0</v>
      </c>
      <c r="J92" s="201">
        <f>'[2]16'!K94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0">
        <f>'[2]16'!B95</f>
        <v>84</v>
      </c>
      <c r="C93" s="201">
        <f>'[2]16'!C95</f>
        <v>0</v>
      </c>
      <c r="D93" s="201">
        <f>'[2]16'!D95</f>
        <v>0</v>
      </c>
      <c r="E93" s="201">
        <f>'[2]16'!E95</f>
        <v>0</v>
      </c>
      <c r="F93" s="15">
        <f t="shared" si="16"/>
        <v>84</v>
      </c>
      <c r="G93" s="200">
        <f>'[2]16'!H95</f>
        <v>35</v>
      </c>
      <c r="H93" s="201">
        <f>'[2]16'!I95</f>
        <v>0</v>
      </c>
      <c r="I93" s="201">
        <f>'[2]16'!J95</f>
        <v>0</v>
      </c>
      <c r="J93" s="201">
        <f>'[2]16'!K95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0">
        <f>'[2]16'!B96</f>
        <v>84</v>
      </c>
      <c r="C94" s="201">
        <f>'[2]16'!C96</f>
        <v>0</v>
      </c>
      <c r="D94" s="201">
        <f>'[2]16'!D96</f>
        <v>0</v>
      </c>
      <c r="E94" s="201">
        <f>'[2]16'!E96</f>
        <v>0</v>
      </c>
      <c r="F94" s="15">
        <f t="shared" si="16"/>
        <v>84</v>
      </c>
      <c r="G94" s="200">
        <f>'[2]16'!H96</f>
        <v>35</v>
      </c>
      <c r="H94" s="201">
        <f>'[2]16'!I96</f>
        <v>0</v>
      </c>
      <c r="I94" s="201">
        <f>'[2]16'!J96</f>
        <v>0</v>
      </c>
      <c r="J94" s="201">
        <f>'[2]16'!K96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0">
        <f>'[2]16'!B97</f>
        <v>84</v>
      </c>
      <c r="C95" s="201">
        <f>'[2]16'!C97</f>
        <v>0</v>
      </c>
      <c r="D95" s="201">
        <f>'[2]16'!D97</f>
        <v>0</v>
      </c>
      <c r="E95" s="201">
        <f>'[2]16'!E97</f>
        <v>0</v>
      </c>
      <c r="F95" s="15">
        <f t="shared" si="16"/>
        <v>84</v>
      </c>
      <c r="G95" s="200">
        <f>'[2]16'!H97</f>
        <v>35</v>
      </c>
      <c r="H95" s="201">
        <f>'[2]16'!I97</f>
        <v>0</v>
      </c>
      <c r="I95" s="201">
        <f>'[2]16'!J97</f>
        <v>0</v>
      </c>
      <c r="J95" s="201">
        <f>'[2]16'!K97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0">
        <f>'[2]16'!B98</f>
        <v>84</v>
      </c>
      <c r="C96" s="201">
        <f>'[2]16'!C98</f>
        <v>0</v>
      </c>
      <c r="D96" s="201">
        <f>'[2]16'!D98</f>
        <v>0</v>
      </c>
      <c r="E96" s="201">
        <f>'[2]16'!E98</f>
        <v>0</v>
      </c>
      <c r="F96" s="15">
        <f t="shared" si="16"/>
        <v>84</v>
      </c>
      <c r="G96" s="200">
        <f>'[2]16'!H98</f>
        <v>35</v>
      </c>
      <c r="H96" s="201">
        <f>'[2]16'!I98</f>
        <v>0</v>
      </c>
      <c r="I96" s="201">
        <f>'[2]16'!J98</f>
        <v>0</v>
      </c>
      <c r="J96" s="201">
        <f>'[2]16'!K98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0">
        <f>'[2]16'!B99</f>
        <v>84</v>
      </c>
      <c r="C97" s="201">
        <f>'[2]16'!C99</f>
        <v>0</v>
      </c>
      <c r="D97" s="201">
        <f>'[2]16'!D99</f>
        <v>0</v>
      </c>
      <c r="E97" s="201">
        <f>'[2]16'!E99</f>
        <v>0</v>
      </c>
      <c r="F97" s="15">
        <f t="shared" si="16"/>
        <v>84</v>
      </c>
      <c r="G97" s="200">
        <f>'[2]16'!H99</f>
        <v>35</v>
      </c>
      <c r="H97" s="201">
        <f>'[2]16'!I99</f>
        <v>0</v>
      </c>
      <c r="I97" s="201">
        <f>'[2]16'!J99</f>
        <v>0</v>
      </c>
      <c r="J97" s="201">
        <f>'[2]16'!K99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0">
        <f>'[2]16'!B100</f>
        <v>84</v>
      </c>
      <c r="C98" s="201">
        <f>'[2]16'!C100</f>
        <v>0</v>
      </c>
      <c r="D98" s="201">
        <f>'[2]16'!D100</f>
        <v>0</v>
      </c>
      <c r="E98" s="201">
        <f>'[2]16'!E100</f>
        <v>0</v>
      </c>
      <c r="F98" s="15">
        <f t="shared" si="16"/>
        <v>84</v>
      </c>
      <c r="G98" s="200">
        <f>'[2]16'!H100</f>
        <v>35</v>
      </c>
      <c r="H98" s="201">
        <f>'[2]16'!I100</f>
        <v>0</v>
      </c>
      <c r="I98" s="201">
        <f>'[2]16'!J100</f>
        <v>0</v>
      </c>
      <c r="J98" s="201">
        <f>'[2]16'!K100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0.36</v>
      </c>
      <c r="D99" s="171">
        <f t="shared" si="17"/>
        <v>0</v>
      </c>
      <c r="E99" s="171">
        <f t="shared" si="17"/>
        <v>0</v>
      </c>
      <c r="F99" s="171">
        <f t="shared" si="17"/>
        <v>2.3759999999999999</v>
      </c>
      <c r="G99" s="171">
        <f t="shared" si="17"/>
        <v>0.82964749999999998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0.82964749999999998</v>
      </c>
      <c r="L99" s="171">
        <f t="shared" si="17"/>
        <v>2.4E-2</v>
      </c>
      <c r="M99" s="171">
        <f t="shared" si="17"/>
        <v>0.81734749999999978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0.81734749999999978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44728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9" t="s">
        <v>173</v>
      </c>
      <c r="AX1" s="229"/>
      <c r="AY1" s="229"/>
      <c r="AZ1" s="229"/>
      <c r="BA1" s="229"/>
      <c r="BB1" s="229"/>
      <c r="BD1" s="229" t="s">
        <v>174</v>
      </c>
      <c r="BE1" s="229"/>
      <c r="BF1" s="229"/>
      <c r="BG1" s="229"/>
      <c r="BH1" s="229"/>
      <c r="BI1" s="229"/>
      <c r="BL1" s="8" t="s">
        <v>203</v>
      </c>
      <c r="BM1" s="8" t="s">
        <v>204</v>
      </c>
      <c r="BN1" s="229" t="s">
        <v>374</v>
      </c>
      <c r="BO1" s="229"/>
      <c r="BP1" s="230" t="s">
        <v>373</v>
      </c>
      <c r="BQ1" s="23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'[3]16'!B5</f>
        <v>320</v>
      </c>
      <c r="C3" s="16">
        <f>'[3]16'!C5</f>
        <v>0</v>
      </c>
      <c r="D3" s="16">
        <f>'[3]16'!D5</f>
        <v>0</v>
      </c>
      <c r="E3" s="16">
        <f>'[3]16'!E5</f>
        <v>0</v>
      </c>
      <c r="F3" s="16">
        <f>'[3]16'!F5</f>
        <v>940</v>
      </c>
      <c r="G3" s="16">
        <f>'[3]16'!G5</f>
        <v>0</v>
      </c>
      <c r="H3" s="17">
        <f>SUM(B3:G3)</f>
        <v>1260</v>
      </c>
      <c r="I3" s="15">
        <f>'[3]16'!J5</f>
        <v>278.36</v>
      </c>
      <c r="J3" s="16">
        <f>'[3]16'!K5</f>
        <v>0</v>
      </c>
      <c r="K3" s="16">
        <f>'[3]16'!L5</f>
        <v>0</v>
      </c>
      <c r="L3" s="16">
        <f>'[3]16'!M5</f>
        <v>0</v>
      </c>
      <c r="M3" s="16">
        <f>'[3]16'!N5</f>
        <v>0</v>
      </c>
      <c r="N3" s="16">
        <f>'[3]16'!O5</f>
        <v>0</v>
      </c>
      <c r="O3" s="17">
        <f>SUM(I3:N3)</f>
        <v>278.36</v>
      </c>
      <c r="P3" s="18">
        <f>frq!C3</f>
        <v>1</v>
      </c>
      <c r="Q3" s="15">
        <f t="shared" ref="Q3:V18" si="0">IF($P3=1,I3,IF(AND($P3=0.985,I3&gt;0.985*B3),B3*0.985,IF(AND($P3=0.965,I3&gt;0.965*B3),0.965*B3,I3)))</f>
        <v>278.36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278.36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246.36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246.36</v>
      </c>
      <c r="AT3" s="8">
        <v>32</v>
      </c>
      <c r="AU3" s="8">
        <v>0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0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0</v>
      </c>
      <c r="BL3" s="8">
        <f>AT3</f>
        <v>32</v>
      </c>
      <c r="BM3" s="8">
        <f>AU3</f>
        <v>0</v>
      </c>
      <c r="BN3" s="8">
        <f>BC3</f>
        <v>32</v>
      </c>
      <c r="BO3" s="8">
        <f>BJ3</f>
        <v>0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'[3]16'!B6</f>
        <v>320</v>
      </c>
      <c r="C4" s="16">
        <f>'[3]16'!C6</f>
        <v>0</v>
      </c>
      <c r="D4" s="16">
        <f>'[3]16'!D6</f>
        <v>0</v>
      </c>
      <c r="E4" s="16">
        <f>'[3]16'!E6</f>
        <v>0</v>
      </c>
      <c r="F4" s="16">
        <f>'[3]16'!F6</f>
        <v>940</v>
      </c>
      <c r="G4" s="16">
        <f>'[3]16'!G6</f>
        <v>0</v>
      </c>
      <c r="H4" s="17">
        <f>SUM(B4:G4)</f>
        <v>1260</v>
      </c>
      <c r="I4" s="15">
        <f>'[3]16'!J6</f>
        <v>278.36</v>
      </c>
      <c r="J4" s="16">
        <f>'[3]16'!K6</f>
        <v>0</v>
      </c>
      <c r="K4" s="16">
        <f>'[3]16'!L6</f>
        <v>0</v>
      </c>
      <c r="L4" s="16">
        <f>'[3]16'!M6</f>
        <v>0</v>
      </c>
      <c r="M4" s="16">
        <f>'[3]16'!N6</f>
        <v>0</v>
      </c>
      <c r="N4" s="16">
        <f>'[3]16'!O6</f>
        <v>0</v>
      </c>
      <c r="O4" s="17">
        <f>SUM(I4:N4)</f>
        <v>278.36</v>
      </c>
      <c r="P4" s="18">
        <f>frq!C4</f>
        <v>1</v>
      </c>
      <c r="Q4" s="15">
        <f>IF($P4=1,I4,IF(AND($P4=0.985,I4&gt;0.985*B4),B4*0.985,IF(AND($P4=0.965,I4&gt;0.965*B4),0.965*B4,I4)))</f>
        <v>278.36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278.36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246.36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246.36</v>
      </c>
      <c r="AT4" s="8">
        <v>32</v>
      </c>
      <c r="AU4" s="8">
        <v>0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0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0</v>
      </c>
      <c r="BL4" s="8">
        <f t="shared" ref="BL4:BL67" si="21">AT4</f>
        <v>32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0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'[3]16'!B7</f>
        <v>320</v>
      </c>
      <c r="C5" s="16">
        <f>'[3]16'!C7</f>
        <v>0</v>
      </c>
      <c r="D5" s="16">
        <f>'[3]16'!D7</f>
        <v>0</v>
      </c>
      <c r="E5" s="16">
        <f>'[3]16'!E7</f>
        <v>0</v>
      </c>
      <c r="F5" s="16">
        <f>'[3]16'!F7</f>
        <v>940</v>
      </c>
      <c r="G5" s="16">
        <f>'[3]16'!G7</f>
        <v>0</v>
      </c>
      <c r="H5" s="17">
        <f t="shared" ref="H5:H68" si="27">SUM(B5:G5)</f>
        <v>1260</v>
      </c>
      <c r="I5" s="15">
        <f>'[3]16'!J7</f>
        <v>278.36</v>
      </c>
      <c r="J5" s="16">
        <f>'[3]16'!K7</f>
        <v>0</v>
      </c>
      <c r="K5" s="16">
        <f>'[3]16'!L7</f>
        <v>0</v>
      </c>
      <c r="L5" s="16">
        <f>'[3]16'!M7</f>
        <v>0</v>
      </c>
      <c r="M5" s="16">
        <f>'[3]16'!N7</f>
        <v>0</v>
      </c>
      <c r="N5" s="16">
        <f>'[3]16'!O7</f>
        <v>0</v>
      </c>
      <c r="O5" s="17">
        <f t="shared" ref="O5:O68" si="28">SUM(I5:N5)</f>
        <v>278.36</v>
      </c>
      <c r="P5" s="18">
        <f>frq!C5</f>
        <v>1</v>
      </c>
      <c r="Q5" s="15">
        <f t="shared" ref="Q5:V56" si="29">IF($P5=1,I5,IF(AND($P5=0.985,I5&gt;0.985*B5),B5*0.985,IF(AND($P5=0.965,I5&gt;0.965*B5),0.965*B5,I5)))</f>
        <v>278.36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278.36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246.36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246.36</v>
      </c>
      <c r="AT5" s="8">
        <v>32</v>
      </c>
      <c r="AU5" s="8">
        <v>0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0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0</v>
      </c>
      <c r="BL5" s="8">
        <f t="shared" si="21"/>
        <v>32</v>
      </c>
      <c r="BM5" s="8">
        <f t="shared" si="22"/>
        <v>0</v>
      </c>
      <c r="BN5" s="8">
        <f t="shared" si="23"/>
        <v>32</v>
      </c>
      <c r="BO5" s="8">
        <f t="shared" si="24"/>
        <v>0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'[3]16'!B8</f>
        <v>320</v>
      </c>
      <c r="C6" s="16">
        <f>'[3]16'!C8</f>
        <v>0</v>
      </c>
      <c r="D6" s="16">
        <f>'[3]16'!D8</f>
        <v>0</v>
      </c>
      <c r="E6" s="16">
        <f>'[3]16'!E8</f>
        <v>0</v>
      </c>
      <c r="F6" s="16">
        <f>'[3]16'!F8</f>
        <v>940</v>
      </c>
      <c r="G6" s="16">
        <f>'[3]16'!G8</f>
        <v>0</v>
      </c>
      <c r="H6" s="17">
        <f t="shared" si="27"/>
        <v>1260</v>
      </c>
      <c r="I6" s="15">
        <f>'[3]16'!J8</f>
        <v>278.36</v>
      </c>
      <c r="J6" s="16">
        <f>'[3]16'!K8</f>
        <v>0</v>
      </c>
      <c r="K6" s="16">
        <f>'[3]16'!L8</f>
        <v>0</v>
      </c>
      <c r="L6" s="16">
        <f>'[3]16'!M8</f>
        <v>0</v>
      </c>
      <c r="M6" s="16">
        <f>'[3]16'!N8</f>
        <v>0</v>
      </c>
      <c r="N6" s="16">
        <f>'[3]16'!O8</f>
        <v>0</v>
      </c>
      <c r="O6" s="17">
        <f t="shared" si="28"/>
        <v>278.36</v>
      </c>
      <c r="P6" s="18">
        <f>frq!C6</f>
        <v>1</v>
      </c>
      <c r="Q6" s="15">
        <f t="shared" si="29"/>
        <v>278.36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278.36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246.36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246.36</v>
      </c>
      <c r="AT6" s="8">
        <v>32</v>
      </c>
      <c r="AU6" s="8">
        <v>0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0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0</v>
      </c>
      <c r="BL6" s="8">
        <f t="shared" si="21"/>
        <v>32</v>
      </c>
      <c r="BM6" s="8">
        <f t="shared" si="22"/>
        <v>0</v>
      </c>
      <c r="BN6" s="8">
        <f t="shared" si="23"/>
        <v>32</v>
      </c>
      <c r="BO6" s="8">
        <f t="shared" si="24"/>
        <v>0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'[3]16'!B9</f>
        <v>320</v>
      </c>
      <c r="C7" s="16">
        <f>'[3]16'!C9</f>
        <v>0</v>
      </c>
      <c r="D7" s="16">
        <f>'[3]16'!D9</f>
        <v>0</v>
      </c>
      <c r="E7" s="16">
        <f>'[3]16'!E9</f>
        <v>0</v>
      </c>
      <c r="F7" s="16">
        <f>'[3]16'!F9</f>
        <v>940</v>
      </c>
      <c r="G7" s="16">
        <f>'[3]16'!G9</f>
        <v>0</v>
      </c>
      <c r="H7" s="17">
        <f t="shared" si="27"/>
        <v>1260</v>
      </c>
      <c r="I7" s="15">
        <f>'[3]16'!J9</f>
        <v>270</v>
      </c>
      <c r="J7" s="16">
        <f>'[3]16'!K9</f>
        <v>0</v>
      </c>
      <c r="K7" s="16">
        <f>'[3]16'!L9</f>
        <v>0</v>
      </c>
      <c r="L7" s="16">
        <f>'[3]16'!M9</f>
        <v>0</v>
      </c>
      <c r="M7" s="16">
        <f>'[3]16'!N9</f>
        <v>0</v>
      </c>
      <c r="N7" s="16">
        <f>'[3]16'!O9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8.82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8.82</v>
      </c>
      <c r="AE7" s="8">
        <f t="shared" si="11"/>
        <v>8.82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8.82</v>
      </c>
      <c r="AL7" s="8">
        <f t="shared" si="3"/>
        <v>252.36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252.36</v>
      </c>
      <c r="AT7" s="8">
        <v>8.82</v>
      </c>
      <c r="AU7" s="8">
        <v>8.82</v>
      </c>
      <c r="AW7" s="203">
        <v>8.82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8.82</v>
      </c>
      <c r="BD7" s="203">
        <v>8.82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8.82</v>
      </c>
      <c r="BL7" s="8">
        <f t="shared" si="21"/>
        <v>8.82</v>
      </c>
      <c r="BM7" s="8">
        <f t="shared" si="22"/>
        <v>8.82</v>
      </c>
      <c r="BN7" s="8">
        <f t="shared" si="23"/>
        <v>8.82</v>
      </c>
      <c r="BO7" s="8">
        <f t="shared" si="24"/>
        <v>8.82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'[3]16'!B10</f>
        <v>320</v>
      </c>
      <c r="C8" s="16">
        <f>'[3]16'!C10</f>
        <v>0</v>
      </c>
      <c r="D8" s="16">
        <f>'[3]16'!D10</f>
        <v>0</v>
      </c>
      <c r="E8" s="16">
        <f>'[3]16'!E10</f>
        <v>0</v>
      </c>
      <c r="F8" s="16">
        <f>'[3]16'!F10</f>
        <v>940</v>
      </c>
      <c r="G8" s="16">
        <f>'[3]16'!G10</f>
        <v>0</v>
      </c>
      <c r="H8" s="17">
        <f t="shared" si="27"/>
        <v>1260</v>
      </c>
      <c r="I8" s="15">
        <f>'[3]16'!J10</f>
        <v>270</v>
      </c>
      <c r="J8" s="16">
        <f>'[3]16'!K10</f>
        <v>0</v>
      </c>
      <c r="K8" s="16">
        <f>'[3]16'!L10</f>
        <v>0</v>
      </c>
      <c r="L8" s="16">
        <f>'[3]16'!M10</f>
        <v>0</v>
      </c>
      <c r="M8" s="16">
        <f>'[3]16'!N10</f>
        <v>0</v>
      </c>
      <c r="N8" s="16">
        <f>'[3]16'!O10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3.02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3.02</v>
      </c>
      <c r="AE8" s="8">
        <f t="shared" si="11"/>
        <v>3.02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3.02</v>
      </c>
      <c r="AL8" s="8">
        <f t="shared" si="3"/>
        <v>263.96000000000004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263.96000000000004</v>
      </c>
      <c r="AT8" s="8">
        <v>3.02</v>
      </c>
      <c r="AU8" s="8">
        <v>3.02</v>
      </c>
      <c r="AW8" s="203">
        <v>3.02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3.02</v>
      </c>
      <c r="BD8" s="203">
        <v>3.02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3.02</v>
      </c>
      <c r="BL8" s="8">
        <f t="shared" si="21"/>
        <v>3.02</v>
      </c>
      <c r="BM8" s="8">
        <f t="shared" si="22"/>
        <v>3.02</v>
      </c>
      <c r="BN8" s="8">
        <f t="shared" si="23"/>
        <v>3.02</v>
      </c>
      <c r="BO8" s="8">
        <f t="shared" si="24"/>
        <v>3.02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'[3]16'!B11</f>
        <v>320</v>
      </c>
      <c r="C9" s="16">
        <f>'[3]16'!C11</f>
        <v>0</v>
      </c>
      <c r="D9" s="16">
        <f>'[3]16'!D11</f>
        <v>0</v>
      </c>
      <c r="E9" s="16">
        <f>'[3]16'!E11</f>
        <v>0</v>
      </c>
      <c r="F9" s="16">
        <f>'[3]16'!F11</f>
        <v>940</v>
      </c>
      <c r="G9" s="16">
        <f>'[3]16'!G11</f>
        <v>0</v>
      </c>
      <c r="H9" s="17">
        <f t="shared" si="27"/>
        <v>1260</v>
      </c>
      <c r="I9" s="15">
        <f>'[3]16'!J11</f>
        <v>270</v>
      </c>
      <c r="J9" s="16">
        <f>'[3]16'!K11</f>
        <v>0</v>
      </c>
      <c r="K9" s="16">
        <f>'[3]16'!L11</f>
        <v>0</v>
      </c>
      <c r="L9" s="16">
        <f>'[3]16'!M11</f>
        <v>0</v>
      </c>
      <c r="M9" s="16">
        <f>'[3]16'!N11</f>
        <v>0</v>
      </c>
      <c r="N9" s="16">
        <f>'[3]16'!O11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2.52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2.52</v>
      </c>
      <c r="AE9" s="8">
        <f t="shared" si="11"/>
        <v>2.52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2.52</v>
      </c>
      <c r="AL9" s="8">
        <f t="shared" si="3"/>
        <v>264.96000000000004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264.96000000000004</v>
      </c>
      <c r="AT9" s="8">
        <v>2.52</v>
      </c>
      <c r="AU9" s="8">
        <v>2.52</v>
      </c>
      <c r="AW9" s="203">
        <v>2.52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2.52</v>
      </c>
      <c r="BD9" s="203">
        <v>2.52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2.52</v>
      </c>
      <c r="BL9" s="8">
        <f t="shared" si="21"/>
        <v>2.52</v>
      </c>
      <c r="BM9" s="8">
        <f t="shared" si="22"/>
        <v>2.52</v>
      </c>
      <c r="BN9" s="8">
        <f t="shared" si="23"/>
        <v>2.52</v>
      </c>
      <c r="BO9" s="8">
        <f t="shared" si="24"/>
        <v>2.52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'[3]16'!B12</f>
        <v>320</v>
      </c>
      <c r="C10" s="16">
        <f>'[3]16'!C12</f>
        <v>0</v>
      </c>
      <c r="D10" s="16">
        <f>'[3]16'!D12</f>
        <v>0</v>
      </c>
      <c r="E10" s="16">
        <f>'[3]16'!E12</f>
        <v>0</v>
      </c>
      <c r="F10" s="16">
        <f>'[3]16'!F12</f>
        <v>940</v>
      </c>
      <c r="G10" s="16">
        <f>'[3]16'!G12</f>
        <v>0</v>
      </c>
      <c r="H10" s="17">
        <f t="shared" si="27"/>
        <v>1260</v>
      </c>
      <c r="I10" s="15">
        <f>'[3]16'!J12</f>
        <v>270</v>
      </c>
      <c r="J10" s="16">
        <f>'[3]16'!K12</f>
        <v>0</v>
      </c>
      <c r="K10" s="16">
        <f>'[3]16'!L12</f>
        <v>0</v>
      </c>
      <c r="L10" s="16">
        <f>'[3]16'!M12</f>
        <v>0</v>
      </c>
      <c r="M10" s="16">
        <f>'[3]16'!N12</f>
        <v>0</v>
      </c>
      <c r="N10" s="16">
        <f>'[3]16'!O12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2.52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2.52</v>
      </c>
      <c r="AE10" s="8">
        <f t="shared" si="11"/>
        <v>2.52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2.52</v>
      </c>
      <c r="AL10" s="8">
        <f t="shared" si="3"/>
        <v>264.96000000000004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264.96000000000004</v>
      </c>
      <c r="AT10" s="8">
        <v>2.52</v>
      </c>
      <c r="AU10" s="8">
        <v>2.52</v>
      </c>
      <c r="AW10" s="203">
        <v>2.52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2.52</v>
      </c>
      <c r="BD10" s="203">
        <v>2.52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2.52</v>
      </c>
      <c r="BL10" s="8">
        <f t="shared" si="21"/>
        <v>2.52</v>
      </c>
      <c r="BM10" s="8">
        <f t="shared" si="22"/>
        <v>2.52</v>
      </c>
      <c r="BN10" s="8">
        <f t="shared" si="23"/>
        <v>2.52</v>
      </c>
      <c r="BO10" s="8">
        <f t="shared" si="24"/>
        <v>2.52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'[3]16'!B13</f>
        <v>320</v>
      </c>
      <c r="C11" s="16">
        <f>'[3]16'!C13</f>
        <v>0</v>
      </c>
      <c r="D11" s="16">
        <f>'[3]16'!D13</f>
        <v>0</v>
      </c>
      <c r="E11" s="16">
        <f>'[3]16'!E13</f>
        <v>0</v>
      </c>
      <c r="F11" s="16">
        <f>'[3]16'!F13</f>
        <v>940</v>
      </c>
      <c r="G11" s="16">
        <f>'[3]16'!G13</f>
        <v>0</v>
      </c>
      <c r="H11" s="17">
        <f t="shared" si="27"/>
        <v>1260</v>
      </c>
      <c r="I11" s="15">
        <f>'[3]16'!J13</f>
        <v>295.95999999999998</v>
      </c>
      <c r="J11" s="16">
        <f>'[3]16'!K13</f>
        <v>0</v>
      </c>
      <c r="K11" s="16">
        <f>'[3]16'!L13</f>
        <v>0</v>
      </c>
      <c r="L11" s="16">
        <f>'[3]16'!M13</f>
        <v>0</v>
      </c>
      <c r="M11" s="16">
        <f>'[3]16'!N13</f>
        <v>0</v>
      </c>
      <c r="N11" s="16">
        <f>'[3]16'!O13</f>
        <v>0</v>
      </c>
      <c r="O11" s="17">
        <f t="shared" si="28"/>
        <v>295.95999999999998</v>
      </c>
      <c r="P11" s="18">
        <f>frq!C11</f>
        <v>1</v>
      </c>
      <c r="Q11" s="15">
        <f t="shared" si="29"/>
        <v>295.95999999999998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295.95999999999998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263.95999999999998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263.95999999999998</v>
      </c>
      <c r="AT11" s="8">
        <v>32</v>
      </c>
      <c r="AU11" s="8">
        <v>0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0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0</v>
      </c>
      <c r="BL11" s="8">
        <f t="shared" si="21"/>
        <v>32</v>
      </c>
      <c r="BM11" s="8">
        <f t="shared" si="22"/>
        <v>0</v>
      </c>
      <c r="BN11" s="8">
        <f t="shared" si="23"/>
        <v>32</v>
      </c>
      <c r="BO11" s="8">
        <f t="shared" si="24"/>
        <v>0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'[3]16'!B14</f>
        <v>320</v>
      </c>
      <c r="C12" s="16">
        <f>'[3]16'!C14</f>
        <v>0</v>
      </c>
      <c r="D12" s="16">
        <f>'[3]16'!D14</f>
        <v>0</v>
      </c>
      <c r="E12" s="16">
        <f>'[3]16'!E14</f>
        <v>0</v>
      </c>
      <c r="F12" s="16">
        <f>'[3]16'!F14</f>
        <v>940</v>
      </c>
      <c r="G12" s="16">
        <f>'[3]16'!G14</f>
        <v>0</v>
      </c>
      <c r="H12" s="17">
        <f t="shared" si="27"/>
        <v>1260</v>
      </c>
      <c r="I12" s="15">
        <f>'[3]16'!J14</f>
        <v>295.95999999999998</v>
      </c>
      <c r="J12" s="16">
        <f>'[3]16'!K14</f>
        <v>0</v>
      </c>
      <c r="K12" s="16">
        <f>'[3]16'!L14</f>
        <v>0</v>
      </c>
      <c r="L12" s="16">
        <f>'[3]16'!M14</f>
        <v>0</v>
      </c>
      <c r="M12" s="16">
        <f>'[3]16'!N14</f>
        <v>0</v>
      </c>
      <c r="N12" s="16">
        <f>'[3]16'!O14</f>
        <v>0</v>
      </c>
      <c r="O12" s="17">
        <f t="shared" si="28"/>
        <v>295.95999999999998</v>
      </c>
      <c r="P12" s="18">
        <f>frq!C12</f>
        <v>1</v>
      </c>
      <c r="Q12" s="15">
        <f t="shared" si="29"/>
        <v>295.95999999999998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295.95999999999998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263.95999999999998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263.95999999999998</v>
      </c>
      <c r="AT12" s="8">
        <v>32</v>
      </c>
      <c r="AU12" s="8">
        <v>0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0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0</v>
      </c>
      <c r="BL12" s="8">
        <f t="shared" si="21"/>
        <v>32</v>
      </c>
      <c r="BM12" s="8">
        <f t="shared" si="22"/>
        <v>0</v>
      </c>
      <c r="BN12" s="8">
        <f t="shared" si="23"/>
        <v>32</v>
      </c>
      <c r="BO12" s="8">
        <f t="shared" si="24"/>
        <v>0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'[3]16'!B15</f>
        <v>320</v>
      </c>
      <c r="C13" s="16">
        <f>'[3]16'!C15</f>
        <v>0</v>
      </c>
      <c r="D13" s="16">
        <f>'[3]16'!D15</f>
        <v>0</v>
      </c>
      <c r="E13" s="16">
        <f>'[3]16'!E15</f>
        <v>0</v>
      </c>
      <c r="F13" s="16">
        <f>'[3]16'!F15</f>
        <v>940</v>
      </c>
      <c r="G13" s="16">
        <f>'[3]16'!G15</f>
        <v>0</v>
      </c>
      <c r="H13" s="17">
        <f t="shared" si="27"/>
        <v>1260</v>
      </c>
      <c r="I13" s="15">
        <f>'[3]16'!J15</f>
        <v>301.95999999999998</v>
      </c>
      <c r="J13" s="16">
        <f>'[3]16'!K15</f>
        <v>0</v>
      </c>
      <c r="K13" s="16">
        <f>'[3]16'!L15</f>
        <v>0</v>
      </c>
      <c r="L13" s="16">
        <f>'[3]16'!M15</f>
        <v>0</v>
      </c>
      <c r="M13" s="16">
        <f>'[3]16'!N15</f>
        <v>0</v>
      </c>
      <c r="N13" s="16">
        <f>'[3]16'!O15</f>
        <v>0</v>
      </c>
      <c r="O13" s="17">
        <f t="shared" si="28"/>
        <v>301.95999999999998</v>
      </c>
      <c r="P13" s="18">
        <f>frq!C13</f>
        <v>1</v>
      </c>
      <c r="Q13" s="15">
        <f t="shared" si="29"/>
        <v>301.95999999999998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301.95999999999998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269.95999999999998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269.95999999999998</v>
      </c>
      <c r="AT13" s="8">
        <v>32</v>
      </c>
      <c r="AU13" s="8">
        <v>0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0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0</v>
      </c>
      <c r="BL13" s="8">
        <f t="shared" si="21"/>
        <v>32</v>
      </c>
      <c r="BM13" s="8">
        <f t="shared" si="22"/>
        <v>0</v>
      </c>
      <c r="BN13" s="8">
        <f t="shared" si="23"/>
        <v>32</v>
      </c>
      <c r="BO13" s="8">
        <f t="shared" si="24"/>
        <v>0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'[3]16'!B16</f>
        <v>320</v>
      </c>
      <c r="C14" s="16">
        <f>'[3]16'!C16</f>
        <v>0</v>
      </c>
      <c r="D14" s="16">
        <f>'[3]16'!D16</f>
        <v>0</v>
      </c>
      <c r="E14" s="16">
        <f>'[3]16'!E16</f>
        <v>0</v>
      </c>
      <c r="F14" s="16">
        <f>'[3]16'!F16</f>
        <v>940</v>
      </c>
      <c r="G14" s="16">
        <f>'[3]16'!G16</f>
        <v>0</v>
      </c>
      <c r="H14" s="17">
        <f t="shared" si="27"/>
        <v>1260</v>
      </c>
      <c r="I14" s="15">
        <f>'[3]16'!J16</f>
        <v>294.95999999999998</v>
      </c>
      <c r="J14" s="16">
        <f>'[3]16'!K16</f>
        <v>0</v>
      </c>
      <c r="K14" s="16">
        <f>'[3]16'!L16</f>
        <v>0</v>
      </c>
      <c r="L14" s="16">
        <f>'[3]16'!M16</f>
        <v>0</v>
      </c>
      <c r="M14" s="16">
        <f>'[3]16'!N16</f>
        <v>0</v>
      </c>
      <c r="N14" s="16">
        <f>'[3]16'!O16</f>
        <v>0</v>
      </c>
      <c r="O14" s="17">
        <f t="shared" si="28"/>
        <v>294.95999999999998</v>
      </c>
      <c r="P14" s="18">
        <f>frq!C14</f>
        <v>1</v>
      </c>
      <c r="Q14" s="15">
        <f t="shared" si="29"/>
        <v>294.95999999999998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294.95999999999998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262.95999999999998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262.95999999999998</v>
      </c>
      <c r="AT14" s="8">
        <v>32</v>
      </c>
      <c r="AU14" s="8">
        <v>0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0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0</v>
      </c>
      <c r="BL14" s="8">
        <f t="shared" si="21"/>
        <v>32</v>
      </c>
      <c r="BM14" s="8">
        <f t="shared" si="22"/>
        <v>0</v>
      </c>
      <c r="BN14" s="8">
        <f t="shared" si="23"/>
        <v>32</v>
      </c>
      <c r="BO14" s="8">
        <f t="shared" si="24"/>
        <v>0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'[3]16'!B17</f>
        <v>320</v>
      </c>
      <c r="C15" s="16">
        <f>'[3]16'!C17</f>
        <v>0</v>
      </c>
      <c r="D15" s="16">
        <f>'[3]16'!D17</f>
        <v>0</v>
      </c>
      <c r="E15" s="16">
        <f>'[3]16'!E17</f>
        <v>0</v>
      </c>
      <c r="F15" s="16">
        <f>'[3]16'!F17</f>
        <v>940</v>
      </c>
      <c r="G15" s="16">
        <f>'[3]16'!G17</f>
        <v>0</v>
      </c>
      <c r="H15" s="17">
        <f t="shared" si="27"/>
        <v>1260</v>
      </c>
      <c r="I15" s="15">
        <f>'[3]16'!J17</f>
        <v>276.36</v>
      </c>
      <c r="J15" s="16">
        <f>'[3]16'!K17</f>
        <v>0</v>
      </c>
      <c r="K15" s="16">
        <f>'[3]16'!L17</f>
        <v>0</v>
      </c>
      <c r="L15" s="16">
        <f>'[3]16'!M17</f>
        <v>0</v>
      </c>
      <c r="M15" s="16">
        <f>'[3]16'!N17</f>
        <v>0</v>
      </c>
      <c r="N15" s="16">
        <f>'[3]16'!O17</f>
        <v>0</v>
      </c>
      <c r="O15" s="17">
        <f t="shared" si="28"/>
        <v>276.36</v>
      </c>
      <c r="P15" s="18">
        <f>frq!C15</f>
        <v>1</v>
      </c>
      <c r="Q15" s="15">
        <f t="shared" si="29"/>
        <v>276.36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276.36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244.36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244.36</v>
      </c>
      <c r="AT15" s="8">
        <v>32</v>
      </c>
      <c r="AU15" s="8">
        <v>0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0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0</v>
      </c>
      <c r="BL15" s="8">
        <f t="shared" si="21"/>
        <v>32</v>
      </c>
      <c r="BM15" s="8">
        <f t="shared" si="22"/>
        <v>0</v>
      </c>
      <c r="BN15" s="8">
        <f t="shared" si="23"/>
        <v>32</v>
      </c>
      <c r="BO15" s="8">
        <f t="shared" si="24"/>
        <v>0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'[3]16'!B18</f>
        <v>320</v>
      </c>
      <c r="C16" s="16">
        <f>'[3]16'!C18</f>
        <v>0</v>
      </c>
      <c r="D16" s="16">
        <f>'[3]16'!D18</f>
        <v>0</v>
      </c>
      <c r="E16" s="16">
        <f>'[3]16'!E18</f>
        <v>0</v>
      </c>
      <c r="F16" s="16">
        <f>'[3]16'!F18</f>
        <v>940</v>
      </c>
      <c r="G16" s="16">
        <f>'[3]16'!G18</f>
        <v>0</v>
      </c>
      <c r="H16" s="17">
        <f t="shared" si="27"/>
        <v>1260</v>
      </c>
      <c r="I16" s="15">
        <f>'[3]16'!J18</f>
        <v>275.36</v>
      </c>
      <c r="J16" s="16">
        <f>'[3]16'!K18</f>
        <v>0</v>
      </c>
      <c r="K16" s="16">
        <f>'[3]16'!L18</f>
        <v>0</v>
      </c>
      <c r="L16" s="16">
        <f>'[3]16'!M18</f>
        <v>0</v>
      </c>
      <c r="M16" s="16">
        <f>'[3]16'!N18</f>
        <v>0</v>
      </c>
      <c r="N16" s="16">
        <f>'[3]16'!O18</f>
        <v>0</v>
      </c>
      <c r="O16" s="17">
        <f t="shared" si="28"/>
        <v>275.36</v>
      </c>
      <c r="P16" s="18">
        <f>frq!C16</f>
        <v>1</v>
      </c>
      <c r="Q16" s="15">
        <f t="shared" si="29"/>
        <v>275.36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275.36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243.36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243.36</v>
      </c>
      <c r="AT16" s="8">
        <v>32</v>
      </c>
      <c r="AU16" s="8">
        <v>0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0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0</v>
      </c>
      <c r="BL16" s="8">
        <f t="shared" si="21"/>
        <v>32</v>
      </c>
      <c r="BM16" s="8">
        <f t="shared" si="22"/>
        <v>0</v>
      </c>
      <c r="BN16" s="8">
        <f t="shared" si="23"/>
        <v>32</v>
      </c>
      <c r="BO16" s="8">
        <f t="shared" si="24"/>
        <v>0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'[3]16'!B19</f>
        <v>320</v>
      </c>
      <c r="C17" s="16">
        <f>'[3]16'!C19</f>
        <v>0</v>
      </c>
      <c r="D17" s="16">
        <f>'[3]16'!D19</f>
        <v>0</v>
      </c>
      <c r="E17" s="16">
        <f>'[3]16'!E19</f>
        <v>0</v>
      </c>
      <c r="F17" s="16">
        <f>'[3]16'!F19</f>
        <v>940</v>
      </c>
      <c r="G17" s="16">
        <f>'[3]16'!G19</f>
        <v>0</v>
      </c>
      <c r="H17" s="17">
        <f t="shared" si="27"/>
        <v>1260</v>
      </c>
      <c r="I17" s="15">
        <f>'[3]16'!J19</f>
        <v>275.36</v>
      </c>
      <c r="J17" s="16">
        <f>'[3]16'!K19</f>
        <v>0</v>
      </c>
      <c r="K17" s="16">
        <f>'[3]16'!L19</f>
        <v>0</v>
      </c>
      <c r="L17" s="16">
        <f>'[3]16'!M19</f>
        <v>0</v>
      </c>
      <c r="M17" s="16">
        <f>'[3]16'!N19</f>
        <v>0</v>
      </c>
      <c r="N17" s="16">
        <f>'[3]16'!O19</f>
        <v>0</v>
      </c>
      <c r="O17" s="17">
        <f t="shared" si="28"/>
        <v>275.36</v>
      </c>
      <c r="P17" s="18">
        <f>frq!C17</f>
        <v>1</v>
      </c>
      <c r="Q17" s="15">
        <f t="shared" si="29"/>
        <v>275.36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275.36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243.36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243.36</v>
      </c>
      <c r="AT17" s="8">
        <v>32</v>
      </c>
      <c r="AU17" s="8">
        <v>0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0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0</v>
      </c>
      <c r="BL17" s="8">
        <f t="shared" si="21"/>
        <v>32</v>
      </c>
      <c r="BM17" s="8">
        <f t="shared" si="22"/>
        <v>0</v>
      </c>
      <c r="BN17" s="8">
        <f t="shared" si="23"/>
        <v>32</v>
      </c>
      <c r="BO17" s="8">
        <f t="shared" si="24"/>
        <v>0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'[3]16'!B20</f>
        <v>320</v>
      </c>
      <c r="C18" s="16">
        <f>'[3]16'!C20</f>
        <v>0</v>
      </c>
      <c r="D18" s="16">
        <f>'[3]16'!D20</f>
        <v>0</v>
      </c>
      <c r="E18" s="16">
        <f>'[3]16'!E20</f>
        <v>0</v>
      </c>
      <c r="F18" s="16">
        <f>'[3]16'!F20</f>
        <v>940</v>
      </c>
      <c r="G18" s="16">
        <f>'[3]16'!G20</f>
        <v>0</v>
      </c>
      <c r="H18" s="17">
        <f t="shared" si="27"/>
        <v>1260</v>
      </c>
      <c r="I18" s="15">
        <f>'[3]16'!J20</f>
        <v>275.36</v>
      </c>
      <c r="J18" s="16">
        <f>'[3]16'!K20</f>
        <v>0</v>
      </c>
      <c r="K18" s="16">
        <f>'[3]16'!L20</f>
        <v>0</v>
      </c>
      <c r="L18" s="16">
        <f>'[3]16'!M20</f>
        <v>0</v>
      </c>
      <c r="M18" s="16">
        <f>'[3]16'!N20</f>
        <v>0</v>
      </c>
      <c r="N18" s="16">
        <f>'[3]16'!O20</f>
        <v>0</v>
      </c>
      <c r="O18" s="17">
        <f t="shared" si="28"/>
        <v>275.36</v>
      </c>
      <c r="P18" s="18">
        <f>frq!C18</f>
        <v>1</v>
      </c>
      <c r="Q18" s="15">
        <f t="shared" si="29"/>
        <v>275.36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275.36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243.36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243.36</v>
      </c>
      <c r="AT18" s="8">
        <v>32</v>
      </c>
      <c r="AU18" s="8">
        <v>0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0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0</v>
      </c>
      <c r="BL18" s="8">
        <f t="shared" si="21"/>
        <v>32</v>
      </c>
      <c r="BM18" s="8">
        <f t="shared" si="22"/>
        <v>0</v>
      </c>
      <c r="BN18" s="8">
        <f t="shared" si="23"/>
        <v>32</v>
      </c>
      <c r="BO18" s="8">
        <f t="shared" si="24"/>
        <v>0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'[3]16'!B21</f>
        <v>320</v>
      </c>
      <c r="C19" s="16">
        <f>'[3]16'!C21</f>
        <v>0</v>
      </c>
      <c r="D19" s="16">
        <f>'[3]16'!D21</f>
        <v>0</v>
      </c>
      <c r="E19" s="16">
        <f>'[3]16'!E21</f>
        <v>0</v>
      </c>
      <c r="F19" s="16">
        <f>'[3]16'!F21</f>
        <v>940</v>
      </c>
      <c r="G19" s="16">
        <f>'[3]16'!G21</f>
        <v>0</v>
      </c>
      <c r="H19" s="17">
        <f t="shared" si="27"/>
        <v>1260</v>
      </c>
      <c r="I19" s="15">
        <f>'[3]16'!J21</f>
        <v>281.36</v>
      </c>
      <c r="J19" s="16">
        <f>'[3]16'!K21</f>
        <v>0</v>
      </c>
      <c r="K19" s="16">
        <f>'[3]16'!L21</f>
        <v>0</v>
      </c>
      <c r="L19" s="16">
        <f>'[3]16'!M21</f>
        <v>0</v>
      </c>
      <c r="M19" s="16">
        <f>'[3]16'!N21</f>
        <v>0</v>
      </c>
      <c r="N19" s="16">
        <f>'[3]16'!O21</f>
        <v>0</v>
      </c>
      <c r="O19" s="17">
        <f t="shared" si="28"/>
        <v>281.36</v>
      </c>
      <c r="P19" s="18">
        <f>frq!C19</f>
        <v>1</v>
      </c>
      <c r="Q19" s="15">
        <f t="shared" si="29"/>
        <v>281.36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281.36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249.36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249.36</v>
      </c>
      <c r="AT19" s="8">
        <v>32</v>
      </c>
      <c r="AU19" s="8">
        <v>0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0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0</v>
      </c>
      <c r="BL19" s="8">
        <f t="shared" si="21"/>
        <v>32</v>
      </c>
      <c r="BM19" s="8">
        <f t="shared" si="22"/>
        <v>0</v>
      </c>
      <c r="BN19" s="8">
        <f t="shared" si="23"/>
        <v>32</v>
      </c>
      <c r="BO19" s="8">
        <f t="shared" si="24"/>
        <v>0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'[3]16'!B22</f>
        <v>320</v>
      </c>
      <c r="C20" s="16">
        <f>'[3]16'!C22</f>
        <v>0</v>
      </c>
      <c r="D20" s="16">
        <f>'[3]16'!D22</f>
        <v>0</v>
      </c>
      <c r="E20" s="16">
        <f>'[3]16'!E22</f>
        <v>0</v>
      </c>
      <c r="F20" s="16">
        <f>'[3]16'!F22</f>
        <v>940</v>
      </c>
      <c r="G20" s="16">
        <f>'[3]16'!G22</f>
        <v>0</v>
      </c>
      <c r="H20" s="17">
        <f t="shared" si="27"/>
        <v>1260</v>
      </c>
      <c r="I20" s="15">
        <f>'[3]16'!J22</f>
        <v>274.36</v>
      </c>
      <c r="J20" s="16">
        <f>'[3]16'!K22</f>
        <v>0</v>
      </c>
      <c r="K20" s="16">
        <f>'[3]16'!L22</f>
        <v>0</v>
      </c>
      <c r="L20" s="16">
        <f>'[3]16'!M22</f>
        <v>0</v>
      </c>
      <c r="M20" s="16">
        <f>'[3]16'!N22</f>
        <v>0</v>
      </c>
      <c r="N20" s="16">
        <f>'[3]16'!O22</f>
        <v>0</v>
      </c>
      <c r="O20" s="17">
        <f t="shared" si="28"/>
        <v>274.36</v>
      </c>
      <c r="P20" s="18">
        <f>frq!C20</f>
        <v>1</v>
      </c>
      <c r="Q20" s="15">
        <f t="shared" si="29"/>
        <v>274.36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274.36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242.36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242.36</v>
      </c>
      <c r="AT20" s="8">
        <v>32</v>
      </c>
      <c r="AU20" s="8">
        <v>0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0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0</v>
      </c>
      <c r="BL20" s="8">
        <f t="shared" si="21"/>
        <v>32</v>
      </c>
      <c r="BM20" s="8">
        <f t="shared" si="22"/>
        <v>0</v>
      </c>
      <c r="BN20" s="8">
        <f t="shared" si="23"/>
        <v>32</v>
      </c>
      <c r="BO20" s="8">
        <f t="shared" si="24"/>
        <v>0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'[3]16'!B23</f>
        <v>320</v>
      </c>
      <c r="C21" s="16">
        <f>'[3]16'!C23</f>
        <v>0</v>
      </c>
      <c r="D21" s="16">
        <f>'[3]16'!D23</f>
        <v>0</v>
      </c>
      <c r="E21" s="16">
        <f>'[3]16'!E23</f>
        <v>0</v>
      </c>
      <c r="F21" s="16">
        <f>'[3]16'!F23</f>
        <v>940</v>
      </c>
      <c r="G21" s="16">
        <f>'[3]16'!G23</f>
        <v>0</v>
      </c>
      <c r="H21" s="17">
        <f t="shared" si="27"/>
        <v>1260</v>
      </c>
      <c r="I21" s="15">
        <f>'[3]16'!J23</f>
        <v>270</v>
      </c>
      <c r="J21" s="16">
        <f>'[3]16'!K23</f>
        <v>0</v>
      </c>
      <c r="K21" s="16">
        <f>'[3]16'!L23</f>
        <v>0</v>
      </c>
      <c r="L21" s="16">
        <f>'[3]16'!M23</f>
        <v>0</v>
      </c>
      <c r="M21" s="16">
        <f>'[3]16'!N23</f>
        <v>0</v>
      </c>
      <c r="N21" s="16">
        <f>'[3]16'!O23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13.32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13.32</v>
      </c>
      <c r="AE21" s="8">
        <f t="shared" si="11"/>
        <v>13.32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13.32</v>
      </c>
      <c r="AL21" s="8">
        <f t="shared" si="31"/>
        <v>243.36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243.36</v>
      </c>
      <c r="AT21" s="8">
        <v>13.32</v>
      </c>
      <c r="AU21" s="8">
        <v>13.32</v>
      </c>
      <c r="AW21" s="203">
        <v>13.32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13.32</v>
      </c>
      <c r="BD21" s="203">
        <v>13.32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13.32</v>
      </c>
      <c r="BL21" s="8">
        <f t="shared" si="21"/>
        <v>13.32</v>
      </c>
      <c r="BM21" s="8">
        <f t="shared" si="22"/>
        <v>13.32</v>
      </c>
      <c r="BN21" s="8">
        <f t="shared" si="23"/>
        <v>13.32</v>
      </c>
      <c r="BO21" s="8">
        <f t="shared" si="24"/>
        <v>13.32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'[3]16'!B24</f>
        <v>320</v>
      </c>
      <c r="C22" s="16">
        <f>'[3]16'!C24</f>
        <v>0</v>
      </c>
      <c r="D22" s="16">
        <f>'[3]16'!D24</f>
        <v>0</v>
      </c>
      <c r="E22" s="16">
        <f>'[3]16'!E24</f>
        <v>0</v>
      </c>
      <c r="F22" s="16">
        <f>'[3]16'!F24</f>
        <v>940</v>
      </c>
      <c r="G22" s="16">
        <f>'[3]16'!G24</f>
        <v>0</v>
      </c>
      <c r="H22" s="17">
        <f t="shared" si="27"/>
        <v>1260</v>
      </c>
      <c r="I22" s="15">
        <f>'[3]16'!J24</f>
        <v>270</v>
      </c>
      <c r="J22" s="16">
        <f>'[3]16'!K24</f>
        <v>0</v>
      </c>
      <c r="K22" s="16">
        <f>'[3]16'!L24</f>
        <v>0</v>
      </c>
      <c r="L22" s="16">
        <f>'[3]16'!M24</f>
        <v>0</v>
      </c>
      <c r="M22" s="16">
        <f>'[3]16'!N24</f>
        <v>0</v>
      </c>
      <c r="N22" s="16">
        <f>'[3]16'!O24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13.32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13.32</v>
      </c>
      <c r="AE22" s="8">
        <f t="shared" si="11"/>
        <v>13.32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13.32</v>
      </c>
      <c r="AL22" s="8">
        <f t="shared" si="31"/>
        <v>243.36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243.36</v>
      </c>
      <c r="AT22" s="8">
        <v>13.32</v>
      </c>
      <c r="AU22" s="8">
        <v>13.32</v>
      </c>
      <c r="AW22" s="203">
        <v>13.32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13.32</v>
      </c>
      <c r="BD22" s="203">
        <v>13.32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13.32</v>
      </c>
      <c r="BL22" s="8">
        <f t="shared" si="21"/>
        <v>13.32</v>
      </c>
      <c r="BM22" s="8">
        <f t="shared" si="22"/>
        <v>13.32</v>
      </c>
      <c r="BN22" s="8">
        <f t="shared" si="23"/>
        <v>13.32</v>
      </c>
      <c r="BO22" s="8">
        <f t="shared" si="24"/>
        <v>13.32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'[3]16'!B25</f>
        <v>320</v>
      </c>
      <c r="C23" s="16">
        <f>'[3]16'!C25</f>
        <v>0</v>
      </c>
      <c r="D23" s="16">
        <f>'[3]16'!D25</f>
        <v>0</v>
      </c>
      <c r="E23" s="16">
        <f>'[3]16'!E25</f>
        <v>0</v>
      </c>
      <c r="F23" s="16">
        <f>'[3]16'!F25</f>
        <v>940</v>
      </c>
      <c r="G23" s="16">
        <f>'[3]16'!G25</f>
        <v>0</v>
      </c>
      <c r="H23" s="17">
        <f t="shared" si="27"/>
        <v>1260</v>
      </c>
      <c r="I23" s="15">
        <f>'[3]16'!J25</f>
        <v>270</v>
      </c>
      <c r="J23" s="16">
        <f>'[3]16'!K25</f>
        <v>0</v>
      </c>
      <c r="K23" s="16">
        <f>'[3]16'!L25</f>
        <v>0</v>
      </c>
      <c r="L23" s="16">
        <f>'[3]16'!M25</f>
        <v>0</v>
      </c>
      <c r="M23" s="16">
        <f>'[3]16'!N25</f>
        <v>0</v>
      </c>
      <c r="N23" s="16">
        <f>'[3]16'!O25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13.32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13.32</v>
      </c>
      <c r="AE23" s="8">
        <f t="shared" si="11"/>
        <v>13.32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13.32</v>
      </c>
      <c r="AL23" s="8">
        <f t="shared" si="31"/>
        <v>243.36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243.36</v>
      </c>
      <c r="AT23" s="8">
        <v>13.32</v>
      </c>
      <c r="AU23" s="8">
        <v>13.32</v>
      </c>
      <c r="AW23" s="203">
        <v>13.32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13.32</v>
      </c>
      <c r="BD23" s="203">
        <v>13.32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13.32</v>
      </c>
      <c r="BL23" s="8">
        <f t="shared" si="21"/>
        <v>13.32</v>
      </c>
      <c r="BM23" s="8">
        <f t="shared" si="22"/>
        <v>13.32</v>
      </c>
      <c r="BN23" s="8">
        <f t="shared" si="23"/>
        <v>13.32</v>
      </c>
      <c r="BO23" s="8">
        <f t="shared" si="24"/>
        <v>13.32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'[3]16'!B26</f>
        <v>320</v>
      </c>
      <c r="C24" s="16">
        <f>'[3]16'!C26</f>
        <v>0</v>
      </c>
      <c r="D24" s="16">
        <f>'[3]16'!D26</f>
        <v>0</v>
      </c>
      <c r="E24" s="16">
        <f>'[3]16'!E26</f>
        <v>0</v>
      </c>
      <c r="F24" s="16">
        <f>'[3]16'!F26</f>
        <v>940</v>
      </c>
      <c r="G24" s="16">
        <f>'[3]16'!G26</f>
        <v>0</v>
      </c>
      <c r="H24" s="17">
        <f t="shared" si="27"/>
        <v>1260</v>
      </c>
      <c r="I24" s="15">
        <f>'[3]16'!J26</f>
        <v>270</v>
      </c>
      <c r="J24" s="16">
        <f>'[3]16'!K26</f>
        <v>0</v>
      </c>
      <c r="K24" s="16">
        <f>'[3]16'!L26</f>
        <v>0</v>
      </c>
      <c r="L24" s="16">
        <f>'[3]16'!M26</f>
        <v>0</v>
      </c>
      <c r="M24" s="16">
        <f>'[3]16'!N26</f>
        <v>0</v>
      </c>
      <c r="N24" s="16">
        <f>'[3]16'!O26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12.82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12.82</v>
      </c>
      <c r="AE24" s="8">
        <f t="shared" si="11"/>
        <v>12.82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12.82</v>
      </c>
      <c r="AL24" s="8">
        <f t="shared" si="31"/>
        <v>244.36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244.36</v>
      </c>
      <c r="AT24" s="8">
        <v>12.82</v>
      </c>
      <c r="AU24" s="8">
        <v>12.82</v>
      </c>
      <c r="AW24" s="203">
        <v>12.82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12.82</v>
      </c>
      <c r="BD24" s="203">
        <v>12.82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12.82</v>
      </c>
      <c r="BL24" s="8">
        <f t="shared" si="21"/>
        <v>12.82</v>
      </c>
      <c r="BM24" s="8">
        <f t="shared" si="22"/>
        <v>12.82</v>
      </c>
      <c r="BN24" s="8">
        <f t="shared" si="23"/>
        <v>12.82</v>
      </c>
      <c r="BO24" s="8">
        <f t="shared" si="24"/>
        <v>12.82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'[3]16'!B27</f>
        <v>320</v>
      </c>
      <c r="C25" s="16">
        <f>'[3]16'!C27</f>
        <v>0</v>
      </c>
      <c r="D25" s="16">
        <f>'[3]16'!D27</f>
        <v>0</v>
      </c>
      <c r="E25" s="16">
        <f>'[3]16'!E27</f>
        <v>0</v>
      </c>
      <c r="F25" s="16">
        <f>'[3]16'!F27</f>
        <v>940</v>
      </c>
      <c r="G25" s="16">
        <f>'[3]16'!G27</f>
        <v>0</v>
      </c>
      <c r="H25" s="17">
        <f t="shared" si="27"/>
        <v>1260</v>
      </c>
      <c r="I25" s="15">
        <f>'[3]16'!J27</f>
        <v>270</v>
      </c>
      <c r="J25" s="16">
        <f>'[3]16'!K27</f>
        <v>0</v>
      </c>
      <c r="K25" s="16">
        <f>'[3]16'!L27</f>
        <v>0</v>
      </c>
      <c r="L25" s="16">
        <f>'[3]16'!M27</f>
        <v>0</v>
      </c>
      <c r="M25" s="16">
        <f>'[3]16'!N27</f>
        <v>0</v>
      </c>
      <c r="N25" s="16">
        <f>'[3]16'!O27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22.63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22.63</v>
      </c>
      <c r="AE25" s="8">
        <f t="shared" si="11"/>
        <v>22.63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22.63</v>
      </c>
      <c r="AL25" s="8">
        <f t="shared" si="31"/>
        <v>224.74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224.74</v>
      </c>
      <c r="AT25" s="8">
        <v>22.63</v>
      </c>
      <c r="AU25" s="8">
        <v>22.63</v>
      </c>
      <c r="AW25" s="203">
        <v>22.63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22.63</v>
      </c>
      <c r="BD25" s="203">
        <v>22.63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22.63</v>
      </c>
      <c r="BL25" s="8">
        <f t="shared" si="21"/>
        <v>22.63</v>
      </c>
      <c r="BM25" s="8">
        <f t="shared" si="22"/>
        <v>22.63</v>
      </c>
      <c r="BN25" s="8">
        <f t="shared" si="23"/>
        <v>22.63</v>
      </c>
      <c r="BO25" s="8">
        <f t="shared" si="24"/>
        <v>22.63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'[3]16'!B28</f>
        <v>320</v>
      </c>
      <c r="C26" s="16">
        <f>'[3]16'!C28</f>
        <v>0</v>
      </c>
      <c r="D26" s="16">
        <f>'[3]16'!D28</f>
        <v>0</v>
      </c>
      <c r="E26" s="16">
        <f>'[3]16'!E28</f>
        <v>0</v>
      </c>
      <c r="F26" s="16">
        <f>'[3]16'!F28</f>
        <v>940</v>
      </c>
      <c r="G26" s="16">
        <f>'[3]16'!G28</f>
        <v>0</v>
      </c>
      <c r="H26" s="17">
        <f t="shared" si="27"/>
        <v>1260</v>
      </c>
      <c r="I26" s="15">
        <f>'[3]16'!J28</f>
        <v>270</v>
      </c>
      <c r="J26" s="16">
        <f>'[3]16'!K28</f>
        <v>0</v>
      </c>
      <c r="K26" s="16">
        <f>'[3]16'!L28</f>
        <v>0</v>
      </c>
      <c r="L26" s="16">
        <f>'[3]16'!M28</f>
        <v>0</v>
      </c>
      <c r="M26" s="16">
        <f>'[3]16'!N28</f>
        <v>0</v>
      </c>
      <c r="N26" s="16">
        <f>'[3]16'!O28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24.6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24.6</v>
      </c>
      <c r="AE26" s="8">
        <f t="shared" si="11"/>
        <v>24.6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24.6</v>
      </c>
      <c r="AL26" s="8">
        <f t="shared" si="31"/>
        <v>220.8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220.8</v>
      </c>
      <c r="AT26" s="8">
        <v>24.6</v>
      </c>
      <c r="AU26" s="8">
        <v>24.6</v>
      </c>
      <c r="AW26" s="203">
        <v>24.6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24.6</v>
      </c>
      <c r="BD26" s="203">
        <v>24.6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24.6</v>
      </c>
      <c r="BL26" s="8">
        <f t="shared" si="21"/>
        <v>24.6</v>
      </c>
      <c r="BM26" s="8">
        <f t="shared" si="22"/>
        <v>24.6</v>
      </c>
      <c r="BN26" s="8">
        <f t="shared" si="23"/>
        <v>24.6</v>
      </c>
      <c r="BO26" s="8">
        <f t="shared" si="24"/>
        <v>24.6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'[3]16'!B29</f>
        <v>320</v>
      </c>
      <c r="C27" s="16">
        <f>'[3]16'!C29</f>
        <v>0</v>
      </c>
      <c r="D27" s="16">
        <f>'[3]16'!D29</f>
        <v>0</v>
      </c>
      <c r="E27" s="16">
        <f>'[3]16'!E29</f>
        <v>0</v>
      </c>
      <c r="F27" s="16">
        <f>'[3]16'!F29</f>
        <v>940</v>
      </c>
      <c r="G27" s="16">
        <f>'[3]16'!G29</f>
        <v>0</v>
      </c>
      <c r="H27" s="17">
        <f t="shared" si="27"/>
        <v>1260</v>
      </c>
      <c r="I27" s="15">
        <f>'[3]16'!J29</f>
        <v>270</v>
      </c>
      <c r="J27" s="16">
        <f>'[3]16'!K29</f>
        <v>0</v>
      </c>
      <c r="K27" s="16">
        <f>'[3]16'!L29</f>
        <v>0</v>
      </c>
      <c r="L27" s="16">
        <f>'[3]16'!M29</f>
        <v>0</v>
      </c>
      <c r="M27" s="16">
        <f>'[3]16'!N29</f>
        <v>0</v>
      </c>
      <c r="N27" s="16">
        <f>'[3]16'!O29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13.82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13.82</v>
      </c>
      <c r="AE27" s="8">
        <f t="shared" si="11"/>
        <v>13.82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13.82</v>
      </c>
      <c r="AL27" s="8">
        <f t="shared" si="31"/>
        <v>242.36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242.36</v>
      </c>
      <c r="AT27" s="8">
        <v>13.82</v>
      </c>
      <c r="AU27" s="8">
        <v>13.82</v>
      </c>
      <c r="AW27" s="203">
        <v>13.82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13.82</v>
      </c>
      <c r="BD27" s="203">
        <v>13.82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13.82</v>
      </c>
      <c r="BL27" s="8">
        <f t="shared" si="21"/>
        <v>13.82</v>
      </c>
      <c r="BM27" s="8">
        <f t="shared" si="22"/>
        <v>13.82</v>
      </c>
      <c r="BN27" s="8">
        <f t="shared" si="23"/>
        <v>13.82</v>
      </c>
      <c r="BO27" s="8">
        <f t="shared" si="24"/>
        <v>13.82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'[3]16'!B30</f>
        <v>320</v>
      </c>
      <c r="C28" s="16">
        <f>'[3]16'!C30</f>
        <v>0</v>
      </c>
      <c r="D28" s="16">
        <f>'[3]16'!D30</f>
        <v>0</v>
      </c>
      <c r="E28" s="16">
        <f>'[3]16'!E30</f>
        <v>0</v>
      </c>
      <c r="F28" s="16">
        <f>'[3]16'!F30</f>
        <v>940</v>
      </c>
      <c r="G28" s="16">
        <f>'[3]16'!G30</f>
        <v>0</v>
      </c>
      <c r="H28" s="17">
        <f t="shared" si="27"/>
        <v>1260</v>
      </c>
      <c r="I28" s="15">
        <f>'[3]16'!J30</f>
        <v>270</v>
      </c>
      <c r="J28" s="16">
        <f>'[3]16'!K30</f>
        <v>0</v>
      </c>
      <c r="K28" s="16">
        <f>'[3]16'!L30</f>
        <v>0</v>
      </c>
      <c r="L28" s="16">
        <f>'[3]16'!M30</f>
        <v>0</v>
      </c>
      <c r="M28" s="16">
        <f>'[3]16'!N30</f>
        <v>0</v>
      </c>
      <c r="N28" s="16">
        <f>'[3]16'!O30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24.25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24.25</v>
      </c>
      <c r="AE28" s="8">
        <f t="shared" si="11"/>
        <v>24.25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24.25</v>
      </c>
      <c r="AL28" s="8">
        <f t="shared" si="31"/>
        <v>221.5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221.5</v>
      </c>
      <c r="AT28" s="8">
        <v>24.25</v>
      </c>
      <c r="AU28" s="8">
        <v>24.25</v>
      </c>
      <c r="AW28" s="203">
        <v>24.25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24.25</v>
      </c>
      <c r="BD28" s="203">
        <v>24.25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24.25</v>
      </c>
      <c r="BL28" s="8">
        <f t="shared" si="21"/>
        <v>24.25</v>
      </c>
      <c r="BM28" s="8">
        <f t="shared" si="22"/>
        <v>24.25</v>
      </c>
      <c r="BN28" s="8">
        <f t="shared" si="23"/>
        <v>24.25</v>
      </c>
      <c r="BO28" s="8">
        <f t="shared" si="24"/>
        <v>24.25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'[3]16'!B31</f>
        <v>320</v>
      </c>
      <c r="C29" s="16">
        <f>'[3]16'!C31</f>
        <v>0</v>
      </c>
      <c r="D29" s="16">
        <f>'[3]16'!D31</f>
        <v>0</v>
      </c>
      <c r="E29" s="16">
        <f>'[3]16'!E31</f>
        <v>0</v>
      </c>
      <c r="F29" s="16">
        <f>'[3]16'!F31</f>
        <v>940</v>
      </c>
      <c r="G29" s="16">
        <f>'[3]16'!G31</f>
        <v>0</v>
      </c>
      <c r="H29" s="17">
        <f t="shared" si="27"/>
        <v>1260</v>
      </c>
      <c r="I29" s="15">
        <f>'[3]16'!J31</f>
        <v>270</v>
      </c>
      <c r="J29" s="16">
        <f>'[3]16'!K31</f>
        <v>0</v>
      </c>
      <c r="K29" s="16">
        <f>'[3]16'!L31</f>
        <v>0</v>
      </c>
      <c r="L29" s="16">
        <f>'[3]16'!M31</f>
        <v>0</v>
      </c>
      <c r="M29" s="16">
        <f>'[3]16'!N31</f>
        <v>0</v>
      </c>
      <c r="N29" s="16">
        <f>'[3]16'!O31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24.25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24.25</v>
      </c>
      <c r="AE29" s="8">
        <f t="shared" si="11"/>
        <v>24.25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24.25</v>
      </c>
      <c r="AL29" s="8">
        <f t="shared" si="31"/>
        <v>221.5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221.5</v>
      </c>
      <c r="AT29" s="8">
        <v>24.25</v>
      </c>
      <c r="AU29" s="8">
        <v>24.25</v>
      </c>
      <c r="AW29" s="203">
        <v>24.25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24.25</v>
      </c>
      <c r="BD29" s="203">
        <v>24.25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24.25</v>
      </c>
      <c r="BL29" s="8">
        <f t="shared" si="21"/>
        <v>24.25</v>
      </c>
      <c r="BM29" s="8">
        <f t="shared" si="22"/>
        <v>24.25</v>
      </c>
      <c r="BN29" s="8">
        <f t="shared" si="23"/>
        <v>24.25</v>
      </c>
      <c r="BO29" s="8">
        <f t="shared" si="24"/>
        <v>24.25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'[3]16'!B32</f>
        <v>320</v>
      </c>
      <c r="C30" s="16">
        <f>'[3]16'!C32</f>
        <v>0</v>
      </c>
      <c r="D30" s="16">
        <f>'[3]16'!D32</f>
        <v>0</v>
      </c>
      <c r="E30" s="16">
        <f>'[3]16'!E32</f>
        <v>0</v>
      </c>
      <c r="F30" s="16">
        <f>'[3]16'!F32</f>
        <v>940</v>
      </c>
      <c r="G30" s="16">
        <f>'[3]16'!G32</f>
        <v>0</v>
      </c>
      <c r="H30" s="17">
        <f t="shared" si="27"/>
        <v>1260</v>
      </c>
      <c r="I30" s="15">
        <f>'[3]16'!J32</f>
        <v>270</v>
      </c>
      <c r="J30" s="16">
        <f>'[3]16'!K32</f>
        <v>0</v>
      </c>
      <c r="K30" s="16">
        <f>'[3]16'!L32</f>
        <v>0</v>
      </c>
      <c r="L30" s="16">
        <f>'[3]16'!M32</f>
        <v>0</v>
      </c>
      <c r="M30" s="16">
        <f>'[3]16'!N32</f>
        <v>0</v>
      </c>
      <c r="N30" s="16">
        <f>'[3]16'!O32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24.25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24.25</v>
      </c>
      <c r="AE30" s="8">
        <f t="shared" si="11"/>
        <v>24.25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24.25</v>
      </c>
      <c r="AL30" s="8">
        <f t="shared" si="31"/>
        <v>221.5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221.5</v>
      </c>
      <c r="AT30" s="8">
        <v>24.25</v>
      </c>
      <c r="AU30" s="8">
        <v>24.25</v>
      </c>
      <c r="AW30" s="203">
        <v>24.25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24.25</v>
      </c>
      <c r="BD30" s="203">
        <v>24.25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24.25</v>
      </c>
      <c r="BL30" s="8">
        <f t="shared" si="21"/>
        <v>24.25</v>
      </c>
      <c r="BM30" s="8">
        <f t="shared" si="22"/>
        <v>24.25</v>
      </c>
      <c r="BN30" s="8">
        <f t="shared" si="23"/>
        <v>24.25</v>
      </c>
      <c r="BO30" s="8">
        <f t="shared" si="24"/>
        <v>24.25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'[3]16'!B33</f>
        <v>320</v>
      </c>
      <c r="C31" s="16">
        <f>'[3]16'!C33</f>
        <v>0</v>
      </c>
      <c r="D31" s="16">
        <f>'[3]16'!D33</f>
        <v>0</v>
      </c>
      <c r="E31" s="16">
        <f>'[3]16'!E33</f>
        <v>0</v>
      </c>
      <c r="F31" s="16">
        <f>'[3]16'!F33</f>
        <v>940</v>
      </c>
      <c r="G31" s="16">
        <f>'[3]16'!G33</f>
        <v>0</v>
      </c>
      <c r="H31" s="17">
        <f t="shared" si="27"/>
        <v>1260</v>
      </c>
      <c r="I31" s="15">
        <f>'[3]16'!J33</f>
        <v>270</v>
      </c>
      <c r="J31" s="16">
        <f>'[3]16'!K33</f>
        <v>0</v>
      </c>
      <c r="K31" s="16">
        <f>'[3]16'!L33</f>
        <v>0</v>
      </c>
      <c r="L31" s="16">
        <f>'[3]16'!M33</f>
        <v>0</v>
      </c>
      <c r="M31" s="16">
        <f>'[3]16'!N33</f>
        <v>0</v>
      </c>
      <c r="N31" s="16">
        <f>'[3]16'!O33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23.29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23.29</v>
      </c>
      <c r="AE31" s="8">
        <f t="shared" si="11"/>
        <v>23.29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23.29</v>
      </c>
      <c r="AL31" s="8">
        <f t="shared" si="31"/>
        <v>223.42000000000002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223.42000000000002</v>
      </c>
      <c r="AT31" s="8">
        <v>23.29</v>
      </c>
      <c r="AU31" s="8">
        <v>23.29</v>
      </c>
      <c r="AW31" s="203">
        <v>23.29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23.29</v>
      </c>
      <c r="BD31" s="203">
        <v>23.29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23.29</v>
      </c>
      <c r="BL31" s="8">
        <f t="shared" si="21"/>
        <v>23.29</v>
      </c>
      <c r="BM31" s="8">
        <f t="shared" si="22"/>
        <v>23.29</v>
      </c>
      <c r="BN31" s="8">
        <f t="shared" si="23"/>
        <v>23.29</v>
      </c>
      <c r="BO31" s="8">
        <f t="shared" si="24"/>
        <v>23.29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'[3]16'!B34</f>
        <v>320</v>
      </c>
      <c r="C32" s="16">
        <f>'[3]16'!C34</f>
        <v>0</v>
      </c>
      <c r="D32" s="16">
        <f>'[3]16'!D34</f>
        <v>0</v>
      </c>
      <c r="E32" s="16">
        <f>'[3]16'!E34</f>
        <v>0</v>
      </c>
      <c r="F32" s="16">
        <f>'[3]16'!F34</f>
        <v>940</v>
      </c>
      <c r="G32" s="16">
        <f>'[3]16'!G34</f>
        <v>0</v>
      </c>
      <c r="H32" s="17">
        <f t="shared" si="27"/>
        <v>1260</v>
      </c>
      <c r="I32" s="15">
        <f>'[3]16'!J34</f>
        <v>270</v>
      </c>
      <c r="J32" s="16">
        <f>'[3]16'!K34</f>
        <v>0</v>
      </c>
      <c r="K32" s="16">
        <f>'[3]16'!L34</f>
        <v>0</v>
      </c>
      <c r="L32" s="16">
        <f>'[3]16'!M34</f>
        <v>0</v>
      </c>
      <c r="M32" s="16">
        <f>'[3]16'!N34</f>
        <v>0</v>
      </c>
      <c r="N32" s="16">
        <f>'[3]16'!O34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25.14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25.14</v>
      </c>
      <c r="AE32" s="8">
        <f t="shared" si="11"/>
        <v>25.14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25.14</v>
      </c>
      <c r="AL32" s="8">
        <f t="shared" si="31"/>
        <v>219.72000000000003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219.72000000000003</v>
      </c>
      <c r="AT32" s="8">
        <v>25.14</v>
      </c>
      <c r="AU32" s="8">
        <v>25.14</v>
      </c>
      <c r="AW32" s="203">
        <v>25.14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25.14</v>
      </c>
      <c r="BD32" s="203">
        <v>25.14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25.14</v>
      </c>
      <c r="BL32" s="8">
        <f t="shared" si="21"/>
        <v>25.14</v>
      </c>
      <c r="BM32" s="8">
        <f t="shared" si="22"/>
        <v>25.14</v>
      </c>
      <c r="BN32" s="8">
        <f t="shared" si="23"/>
        <v>25.14</v>
      </c>
      <c r="BO32" s="8">
        <f t="shared" si="24"/>
        <v>25.14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'[3]16'!B35</f>
        <v>320</v>
      </c>
      <c r="C33" s="16">
        <f>'[3]16'!C35</f>
        <v>0</v>
      </c>
      <c r="D33" s="16">
        <f>'[3]16'!D35</f>
        <v>0</v>
      </c>
      <c r="E33" s="16">
        <f>'[3]16'!E35</f>
        <v>0</v>
      </c>
      <c r="F33" s="16">
        <f>'[3]16'!F35</f>
        <v>940</v>
      </c>
      <c r="G33" s="16">
        <f>'[3]16'!G35</f>
        <v>0</v>
      </c>
      <c r="H33" s="17">
        <f t="shared" si="27"/>
        <v>1260</v>
      </c>
      <c r="I33" s="15">
        <f>'[3]16'!J35</f>
        <v>270</v>
      </c>
      <c r="J33" s="16">
        <f>'[3]16'!K35</f>
        <v>0</v>
      </c>
      <c r="K33" s="16">
        <f>'[3]16'!L35</f>
        <v>0</v>
      </c>
      <c r="L33" s="16">
        <f>'[3]16'!M35</f>
        <v>0</v>
      </c>
      <c r="M33" s="16">
        <f>'[3]16'!N35</f>
        <v>0</v>
      </c>
      <c r="N33" s="16">
        <f>'[3]16'!O35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25.14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25.14</v>
      </c>
      <c r="AE33" s="8">
        <f t="shared" si="11"/>
        <v>25.14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25.14</v>
      </c>
      <c r="AL33" s="8">
        <f t="shared" si="31"/>
        <v>219.72000000000003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219.72000000000003</v>
      </c>
      <c r="AT33" s="8">
        <v>25.14</v>
      </c>
      <c r="AU33" s="8">
        <v>25.14</v>
      </c>
      <c r="AW33" s="203">
        <v>25.14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25.14</v>
      </c>
      <c r="BD33" s="203">
        <v>25.14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25.14</v>
      </c>
      <c r="BL33" s="8">
        <f t="shared" si="21"/>
        <v>25.14</v>
      </c>
      <c r="BM33" s="8">
        <f t="shared" si="22"/>
        <v>25.14</v>
      </c>
      <c r="BN33" s="8">
        <f t="shared" si="23"/>
        <v>25.14</v>
      </c>
      <c r="BO33" s="8">
        <f t="shared" si="24"/>
        <v>25.14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'[3]16'!B36</f>
        <v>320</v>
      </c>
      <c r="C34" s="16">
        <f>'[3]16'!C36</f>
        <v>0</v>
      </c>
      <c r="D34" s="16">
        <f>'[3]16'!D36</f>
        <v>0</v>
      </c>
      <c r="E34" s="16">
        <f>'[3]16'!E36</f>
        <v>0</v>
      </c>
      <c r="F34" s="16">
        <f>'[3]16'!F36</f>
        <v>940</v>
      </c>
      <c r="G34" s="16">
        <f>'[3]16'!G36</f>
        <v>0</v>
      </c>
      <c r="H34" s="17">
        <f t="shared" si="27"/>
        <v>1260</v>
      </c>
      <c r="I34" s="15">
        <f>'[3]16'!J36</f>
        <v>270</v>
      </c>
      <c r="J34" s="16">
        <f>'[3]16'!K36</f>
        <v>0</v>
      </c>
      <c r="K34" s="16">
        <f>'[3]16'!L36</f>
        <v>0</v>
      </c>
      <c r="L34" s="16">
        <f>'[3]16'!M36</f>
        <v>0</v>
      </c>
      <c r="M34" s="16">
        <f>'[3]16'!N36</f>
        <v>0</v>
      </c>
      <c r="N34" s="16">
        <f>'[3]16'!O36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25.14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25.14</v>
      </c>
      <c r="AE34" s="8">
        <f t="shared" si="11"/>
        <v>25.14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25.14</v>
      </c>
      <c r="AL34" s="8">
        <f t="shared" si="31"/>
        <v>219.72000000000003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219.72000000000003</v>
      </c>
      <c r="AT34" s="8">
        <v>25.14</v>
      </c>
      <c r="AU34" s="8">
        <v>25.14</v>
      </c>
      <c r="AW34" s="203">
        <v>25.14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25.14</v>
      </c>
      <c r="BD34" s="203">
        <v>25.14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25.14</v>
      </c>
      <c r="BL34" s="8">
        <f t="shared" si="21"/>
        <v>25.14</v>
      </c>
      <c r="BM34" s="8">
        <f t="shared" si="22"/>
        <v>25.14</v>
      </c>
      <c r="BN34" s="8">
        <f t="shared" si="23"/>
        <v>25.14</v>
      </c>
      <c r="BO34" s="8">
        <f t="shared" si="24"/>
        <v>25.14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'[3]16'!B37</f>
        <v>320</v>
      </c>
      <c r="C35" s="16">
        <f>'[3]16'!C37</f>
        <v>0</v>
      </c>
      <c r="D35" s="16">
        <f>'[3]16'!D37</f>
        <v>0</v>
      </c>
      <c r="E35" s="16">
        <f>'[3]16'!E37</f>
        <v>0</v>
      </c>
      <c r="F35" s="16">
        <f>'[3]16'!F37</f>
        <v>940</v>
      </c>
      <c r="G35" s="16">
        <f>'[3]16'!G37</f>
        <v>0</v>
      </c>
      <c r="H35" s="17">
        <f t="shared" si="27"/>
        <v>1260</v>
      </c>
      <c r="I35" s="15">
        <f>'[3]16'!J37</f>
        <v>270</v>
      </c>
      <c r="J35" s="16">
        <f>'[3]16'!K37</f>
        <v>0</v>
      </c>
      <c r="K35" s="16">
        <f>'[3]16'!L37</f>
        <v>0</v>
      </c>
      <c r="L35" s="16">
        <f>'[3]16'!M37</f>
        <v>0</v>
      </c>
      <c r="M35" s="16">
        <f>'[3]16'!N37</f>
        <v>0</v>
      </c>
      <c r="N35" s="16">
        <f>'[3]16'!O37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18.829999999999998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18.829999999999998</v>
      </c>
      <c r="AE35" s="8">
        <f t="shared" si="11"/>
        <v>18.829999999999998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18.829999999999998</v>
      </c>
      <c r="AL35" s="8">
        <f t="shared" si="31"/>
        <v>232.34000000000003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232.34000000000003</v>
      </c>
      <c r="AT35" s="8">
        <v>18.829999999999998</v>
      </c>
      <c r="AU35" s="8">
        <v>18.829999999999998</v>
      </c>
      <c r="AW35" s="203">
        <v>18.829999999999998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18.829999999999998</v>
      </c>
      <c r="BD35" s="203">
        <v>18.829999999999998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18.829999999999998</v>
      </c>
      <c r="BL35" s="8">
        <f t="shared" si="21"/>
        <v>18.829999999999998</v>
      </c>
      <c r="BM35" s="8">
        <f t="shared" si="22"/>
        <v>18.829999999999998</v>
      </c>
      <c r="BN35" s="8">
        <f t="shared" si="23"/>
        <v>18.829999999999998</v>
      </c>
      <c r="BO35" s="8">
        <f t="shared" si="24"/>
        <v>18.829999999999998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'[3]16'!B38</f>
        <v>320</v>
      </c>
      <c r="C36" s="16">
        <f>'[3]16'!C38</f>
        <v>0</v>
      </c>
      <c r="D36" s="16">
        <f>'[3]16'!D38</f>
        <v>0</v>
      </c>
      <c r="E36" s="16">
        <f>'[3]16'!E38</f>
        <v>0</v>
      </c>
      <c r="F36" s="16">
        <f>'[3]16'!F38</f>
        <v>940</v>
      </c>
      <c r="G36" s="16">
        <f>'[3]16'!G38</f>
        <v>0</v>
      </c>
      <c r="H36" s="17">
        <f t="shared" si="27"/>
        <v>1260</v>
      </c>
      <c r="I36" s="15">
        <f>'[3]16'!J38</f>
        <v>270</v>
      </c>
      <c r="J36" s="16">
        <f>'[3]16'!K38</f>
        <v>0</v>
      </c>
      <c r="K36" s="16">
        <f>'[3]16'!L38</f>
        <v>0</v>
      </c>
      <c r="L36" s="16">
        <f>'[3]16'!M38</f>
        <v>0</v>
      </c>
      <c r="M36" s="16">
        <f>'[3]16'!N38</f>
        <v>0</v>
      </c>
      <c r="N36" s="16">
        <f>'[3]16'!O38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18.829999999999998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18.829999999999998</v>
      </c>
      <c r="AE36" s="8">
        <f t="shared" si="11"/>
        <v>18.829999999999998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18.829999999999998</v>
      </c>
      <c r="AL36" s="8">
        <f t="shared" si="31"/>
        <v>232.34000000000003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232.34000000000003</v>
      </c>
      <c r="AT36" s="8">
        <v>18.829999999999998</v>
      </c>
      <c r="AU36" s="8">
        <v>18.829999999999998</v>
      </c>
      <c r="AW36" s="203">
        <v>18.829999999999998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18.829999999999998</v>
      </c>
      <c r="BD36" s="203">
        <v>18.829999999999998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18.829999999999998</v>
      </c>
      <c r="BL36" s="8">
        <f t="shared" si="21"/>
        <v>18.829999999999998</v>
      </c>
      <c r="BM36" s="8">
        <f t="shared" si="22"/>
        <v>18.829999999999998</v>
      </c>
      <c r="BN36" s="8">
        <f t="shared" si="23"/>
        <v>18.829999999999998</v>
      </c>
      <c r="BO36" s="8">
        <f t="shared" si="24"/>
        <v>18.829999999999998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'[3]16'!B39</f>
        <v>320</v>
      </c>
      <c r="C37" s="16">
        <f>'[3]16'!C39</f>
        <v>0</v>
      </c>
      <c r="D37" s="16">
        <f>'[3]16'!D39</f>
        <v>0</v>
      </c>
      <c r="E37" s="16">
        <f>'[3]16'!E39</f>
        <v>0</v>
      </c>
      <c r="F37" s="16">
        <f>'[3]16'!F39</f>
        <v>940</v>
      </c>
      <c r="G37" s="16">
        <f>'[3]16'!G39</f>
        <v>0</v>
      </c>
      <c r="H37" s="17">
        <f t="shared" si="27"/>
        <v>1260</v>
      </c>
      <c r="I37" s="15">
        <f>'[3]16'!J39</f>
        <v>270</v>
      </c>
      <c r="J37" s="16">
        <f>'[3]16'!K39</f>
        <v>0</v>
      </c>
      <c r="K37" s="16">
        <f>'[3]16'!L39</f>
        <v>0</v>
      </c>
      <c r="L37" s="16">
        <f>'[3]16'!M39</f>
        <v>0</v>
      </c>
      <c r="M37" s="16">
        <f>'[3]16'!N39</f>
        <v>0</v>
      </c>
      <c r="N37" s="16">
        <f>'[3]16'!O39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18.829999999999998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18.829999999999998</v>
      </c>
      <c r="AE37" s="8">
        <f t="shared" si="11"/>
        <v>18.829999999999998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18.829999999999998</v>
      </c>
      <c r="AL37" s="8">
        <f t="shared" si="31"/>
        <v>232.34000000000003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232.34000000000003</v>
      </c>
      <c r="AT37" s="8">
        <v>18.829999999999998</v>
      </c>
      <c r="AU37" s="8">
        <v>18.829999999999998</v>
      </c>
      <c r="AW37" s="203">
        <v>18.829999999999998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18.829999999999998</v>
      </c>
      <c r="BD37" s="203">
        <v>18.829999999999998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18.829999999999998</v>
      </c>
      <c r="BL37" s="8">
        <f t="shared" si="21"/>
        <v>18.829999999999998</v>
      </c>
      <c r="BM37" s="8">
        <f t="shared" si="22"/>
        <v>18.829999999999998</v>
      </c>
      <c r="BN37" s="8">
        <f t="shared" si="23"/>
        <v>18.829999999999998</v>
      </c>
      <c r="BO37" s="8">
        <f t="shared" si="24"/>
        <v>18.829999999999998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'[3]16'!B40</f>
        <v>320</v>
      </c>
      <c r="C38" s="16">
        <f>'[3]16'!C40</f>
        <v>0</v>
      </c>
      <c r="D38" s="16">
        <f>'[3]16'!D40</f>
        <v>0</v>
      </c>
      <c r="E38" s="16">
        <f>'[3]16'!E40</f>
        <v>0</v>
      </c>
      <c r="F38" s="16">
        <f>'[3]16'!F40</f>
        <v>940</v>
      </c>
      <c r="G38" s="16">
        <f>'[3]16'!G40</f>
        <v>0</v>
      </c>
      <c r="H38" s="17">
        <f t="shared" si="27"/>
        <v>1260</v>
      </c>
      <c r="I38" s="15">
        <f>'[3]16'!J40</f>
        <v>270</v>
      </c>
      <c r="J38" s="16">
        <f>'[3]16'!K40</f>
        <v>0</v>
      </c>
      <c r="K38" s="16">
        <f>'[3]16'!L40</f>
        <v>0</v>
      </c>
      <c r="L38" s="16">
        <f>'[3]16'!M40</f>
        <v>0</v>
      </c>
      <c r="M38" s="16">
        <f>'[3]16'!N40</f>
        <v>0</v>
      </c>
      <c r="N38" s="16">
        <f>'[3]16'!O40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18.829999999999998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18.829999999999998</v>
      </c>
      <c r="AE38" s="8">
        <f t="shared" si="11"/>
        <v>18.829999999999998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18.829999999999998</v>
      </c>
      <c r="AL38" s="8">
        <f t="shared" si="31"/>
        <v>232.34000000000003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232.34000000000003</v>
      </c>
      <c r="AT38" s="8">
        <v>18.829999999999998</v>
      </c>
      <c r="AU38" s="8">
        <v>18.829999999999998</v>
      </c>
      <c r="AW38" s="203">
        <v>18.829999999999998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18.829999999999998</v>
      </c>
      <c r="BD38" s="203">
        <v>18.829999999999998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18.829999999999998</v>
      </c>
      <c r="BL38" s="8">
        <f t="shared" si="21"/>
        <v>18.829999999999998</v>
      </c>
      <c r="BM38" s="8">
        <f t="shared" si="22"/>
        <v>18.829999999999998</v>
      </c>
      <c r="BN38" s="8">
        <f t="shared" si="23"/>
        <v>18.829999999999998</v>
      </c>
      <c r="BO38" s="8">
        <f t="shared" si="24"/>
        <v>18.829999999999998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'[3]16'!B41</f>
        <v>320</v>
      </c>
      <c r="C39" s="16">
        <f>'[3]16'!C41</f>
        <v>0</v>
      </c>
      <c r="D39" s="16">
        <f>'[3]16'!D41</f>
        <v>0</v>
      </c>
      <c r="E39" s="16">
        <f>'[3]16'!E41</f>
        <v>0</v>
      </c>
      <c r="F39" s="16">
        <f>'[3]16'!F41</f>
        <v>940</v>
      </c>
      <c r="G39" s="16">
        <f>'[3]16'!G41</f>
        <v>0</v>
      </c>
      <c r="H39" s="17">
        <f t="shared" si="27"/>
        <v>1260</v>
      </c>
      <c r="I39" s="15">
        <f>'[3]16'!J41</f>
        <v>270</v>
      </c>
      <c r="J39" s="16">
        <f>'[3]16'!K41</f>
        <v>0</v>
      </c>
      <c r="K39" s="16">
        <f>'[3]16'!L41</f>
        <v>0</v>
      </c>
      <c r="L39" s="16">
        <f>'[3]16'!M41</f>
        <v>0</v>
      </c>
      <c r="M39" s="16">
        <f>'[3]16'!N41</f>
        <v>0</v>
      </c>
      <c r="N39" s="16">
        <f>'[3]16'!O41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25.14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25.14</v>
      </c>
      <c r="AE39" s="8">
        <f t="shared" si="11"/>
        <v>25.14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25.14</v>
      </c>
      <c r="AL39" s="8">
        <f t="shared" si="31"/>
        <v>219.72000000000003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219.72000000000003</v>
      </c>
      <c r="AT39" s="8">
        <v>25.14</v>
      </c>
      <c r="AU39" s="8">
        <v>25.14</v>
      </c>
      <c r="AW39" s="203">
        <v>25.14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25.14</v>
      </c>
      <c r="BD39" s="203">
        <v>25.14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25.14</v>
      </c>
      <c r="BL39" s="8">
        <f t="shared" si="21"/>
        <v>25.14</v>
      </c>
      <c r="BM39" s="8">
        <f t="shared" si="22"/>
        <v>25.14</v>
      </c>
      <c r="BN39" s="8">
        <f t="shared" si="23"/>
        <v>25.14</v>
      </c>
      <c r="BO39" s="8">
        <f t="shared" si="24"/>
        <v>25.14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'[3]16'!B42</f>
        <v>320</v>
      </c>
      <c r="C40" s="16">
        <f>'[3]16'!C42</f>
        <v>0</v>
      </c>
      <c r="D40" s="16">
        <f>'[3]16'!D42</f>
        <v>0</v>
      </c>
      <c r="E40" s="16">
        <f>'[3]16'!E42</f>
        <v>0</v>
      </c>
      <c r="F40" s="16">
        <f>'[3]16'!F42</f>
        <v>940</v>
      </c>
      <c r="G40" s="16">
        <f>'[3]16'!G42</f>
        <v>0</v>
      </c>
      <c r="H40" s="17">
        <f t="shared" si="27"/>
        <v>1260</v>
      </c>
      <c r="I40" s="15">
        <f>'[3]16'!J42</f>
        <v>270</v>
      </c>
      <c r="J40" s="16">
        <f>'[3]16'!K42</f>
        <v>0</v>
      </c>
      <c r="K40" s="16">
        <f>'[3]16'!L42</f>
        <v>0</v>
      </c>
      <c r="L40" s="16">
        <f>'[3]16'!M42</f>
        <v>0</v>
      </c>
      <c r="M40" s="16">
        <f>'[3]16'!N42</f>
        <v>0</v>
      </c>
      <c r="N40" s="16">
        <f>'[3]16'!O42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25.14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25.14</v>
      </c>
      <c r="AE40" s="8">
        <f t="shared" si="11"/>
        <v>25.14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25.14</v>
      </c>
      <c r="AL40" s="8">
        <f t="shared" si="31"/>
        <v>219.72000000000003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219.72000000000003</v>
      </c>
      <c r="AT40" s="8">
        <v>25.14</v>
      </c>
      <c r="AU40" s="8">
        <v>25.14</v>
      </c>
      <c r="AW40" s="203">
        <v>25.14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25.14</v>
      </c>
      <c r="BD40" s="203">
        <v>25.14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25.14</v>
      </c>
      <c r="BL40" s="8">
        <f t="shared" si="21"/>
        <v>25.14</v>
      </c>
      <c r="BM40" s="8">
        <f t="shared" si="22"/>
        <v>25.14</v>
      </c>
      <c r="BN40" s="8">
        <f t="shared" si="23"/>
        <v>25.14</v>
      </c>
      <c r="BO40" s="8">
        <f t="shared" si="24"/>
        <v>25.14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'[3]16'!B43</f>
        <v>320</v>
      </c>
      <c r="C41" s="16">
        <f>'[3]16'!C43</f>
        <v>0</v>
      </c>
      <c r="D41" s="16">
        <f>'[3]16'!D43</f>
        <v>0</v>
      </c>
      <c r="E41" s="16">
        <f>'[3]16'!E43</f>
        <v>0</v>
      </c>
      <c r="F41" s="16">
        <f>'[3]16'!F43</f>
        <v>940</v>
      </c>
      <c r="G41" s="16">
        <f>'[3]16'!G43</f>
        <v>0</v>
      </c>
      <c r="H41" s="17">
        <f t="shared" si="27"/>
        <v>1260</v>
      </c>
      <c r="I41" s="15">
        <f>'[3]16'!J43</f>
        <v>270</v>
      </c>
      <c r="J41" s="16">
        <f>'[3]16'!K43</f>
        <v>0</v>
      </c>
      <c r="K41" s="16">
        <f>'[3]16'!L43</f>
        <v>0</v>
      </c>
      <c r="L41" s="16">
        <f>'[3]16'!M43</f>
        <v>0</v>
      </c>
      <c r="M41" s="16">
        <f>'[3]16'!N43</f>
        <v>0</v>
      </c>
      <c r="N41" s="16">
        <f>'[3]16'!O43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25.14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25.14</v>
      </c>
      <c r="AE41" s="8">
        <f t="shared" si="11"/>
        <v>25.14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25.14</v>
      </c>
      <c r="AL41" s="8">
        <f t="shared" si="31"/>
        <v>219.72000000000003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219.72000000000003</v>
      </c>
      <c r="AT41" s="8">
        <v>25.14</v>
      </c>
      <c r="AU41" s="8">
        <v>25.14</v>
      </c>
      <c r="AW41" s="203">
        <v>25.14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25.14</v>
      </c>
      <c r="BD41" s="203">
        <v>25.14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25.14</v>
      </c>
      <c r="BL41" s="8">
        <f t="shared" si="21"/>
        <v>25.14</v>
      </c>
      <c r="BM41" s="8">
        <f t="shared" si="22"/>
        <v>25.14</v>
      </c>
      <c r="BN41" s="8">
        <f t="shared" si="23"/>
        <v>25.14</v>
      </c>
      <c r="BO41" s="8">
        <f t="shared" si="24"/>
        <v>25.14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'[3]16'!B44</f>
        <v>320</v>
      </c>
      <c r="C42" s="16">
        <f>'[3]16'!C44</f>
        <v>0</v>
      </c>
      <c r="D42" s="16">
        <f>'[3]16'!D44</f>
        <v>0</v>
      </c>
      <c r="E42" s="16">
        <f>'[3]16'!E44</f>
        <v>0</v>
      </c>
      <c r="F42" s="16">
        <f>'[3]16'!F44</f>
        <v>940</v>
      </c>
      <c r="G42" s="16">
        <f>'[3]16'!G44</f>
        <v>0</v>
      </c>
      <c r="H42" s="17">
        <f t="shared" si="27"/>
        <v>1260</v>
      </c>
      <c r="I42" s="15">
        <f>'[3]16'!J44</f>
        <v>270</v>
      </c>
      <c r="J42" s="16">
        <f>'[3]16'!K44</f>
        <v>0</v>
      </c>
      <c r="K42" s="16">
        <f>'[3]16'!L44</f>
        <v>0</v>
      </c>
      <c r="L42" s="16">
        <f>'[3]16'!M44</f>
        <v>0</v>
      </c>
      <c r="M42" s="16">
        <f>'[3]16'!N44</f>
        <v>0</v>
      </c>
      <c r="N42" s="16">
        <f>'[3]16'!O44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25.14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25.14</v>
      </c>
      <c r="AE42" s="8">
        <f t="shared" si="11"/>
        <v>25.14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25.14</v>
      </c>
      <c r="AL42" s="8">
        <f t="shared" si="31"/>
        <v>219.72000000000003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219.72000000000003</v>
      </c>
      <c r="AT42" s="8">
        <v>25.14</v>
      </c>
      <c r="AU42" s="8">
        <v>25.14</v>
      </c>
      <c r="AW42" s="203">
        <v>25.14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25.14</v>
      </c>
      <c r="BD42" s="203">
        <v>25.14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25.14</v>
      </c>
      <c r="BL42" s="8">
        <f t="shared" si="21"/>
        <v>25.14</v>
      </c>
      <c r="BM42" s="8">
        <f t="shared" si="22"/>
        <v>25.14</v>
      </c>
      <c r="BN42" s="8">
        <f t="shared" si="23"/>
        <v>25.14</v>
      </c>
      <c r="BO42" s="8">
        <f t="shared" si="24"/>
        <v>25.14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'[3]16'!B45</f>
        <v>320</v>
      </c>
      <c r="C43" s="16">
        <f>'[3]16'!C45</f>
        <v>0</v>
      </c>
      <c r="D43" s="16">
        <f>'[3]16'!D45</f>
        <v>0</v>
      </c>
      <c r="E43" s="16">
        <f>'[3]16'!E45</f>
        <v>0</v>
      </c>
      <c r="F43" s="16">
        <f>'[3]16'!F45</f>
        <v>940</v>
      </c>
      <c r="G43" s="16">
        <f>'[3]16'!G45</f>
        <v>0</v>
      </c>
      <c r="H43" s="17">
        <f t="shared" si="27"/>
        <v>1260</v>
      </c>
      <c r="I43" s="15">
        <f>'[3]16'!J45</f>
        <v>270</v>
      </c>
      <c r="J43" s="16">
        <f>'[3]16'!K45</f>
        <v>0</v>
      </c>
      <c r="K43" s="16">
        <f>'[3]16'!L45</f>
        <v>0</v>
      </c>
      <c r="L43" s="16">
        <f>'[3]16'!M45</f>
        <v>0</v>
      </c>
      <c r="M43" s="16">
        <f>'[3]16'!N45</f>
        <v>0</v>
      </c>
      <c r="N43" s="16">
        <f>'[3]16'!O45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25.14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25.14</v>
      </c>
      <c r="AE43" s="8">
        <f t="shared" si="11"/>
        <v>25.14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25.14</v>
      </c>
      <c r="AL43" s="8">
        <f t="shared" si="31"/>
        <v>219.72000000000003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219.72000000000003</v>
      </c>
      <c r="AT43" s="8">
        <v>25.14</v>
      </c>
      <c r="AU43" s="8">
        <v>25.14</v>
      </c>
      <c r="AW43" s="203">
        <v>25.14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25.14</v>
      </c>
      <c r="BD43" s="203">
        <v>25.14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25.14</v>
      </c>
      <c r="BL43" s="8">
        <f t="shared" si="21"/>
        <v>25.14</v>
      </c>
      <c r="BM43" s="8">
        <f t="shared" si="22"/>
        <v>25.14</v>
      </c>
      <c r="BN43" s="8">
        <f t="shared" si="23"/>
        <v>25.14</v>
      </c>
      <c r="BO43" s="8">
        <f t="shared" si="24"/>
        <v>25.14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'[3]16'!B46</f>
        <v>320</v>
      </c>
      <c r="C44" s="16">
        <f>'[3]16'!C46</f>
        <v>0</v>
      </c>
      <c r="D44" s="16">
        <f>'[3]16'!D46</f>
        <v>0</v>
      </c>
      <c r="E44" s="16">
        <f>'[3]16'!E46</f>
        <v>0</v>
      </c>
      <c r="F44" s="16">
        <f>'[3]16'!F46</f>
        <v>940</v>
      </c>
      <c r="G44" s="16">
        <f>'[3]16'!G46</f>
        <v>0</v>
      </c>
      <c r="H44" s="17">
        <f t="shared" si="27"/>
        <v>1260</v>
      </c>
      <c r="I44" s="15">
        <f>'[3]16'!J46</f>
        <v>270</v>
      </c>
      <c r="J44" s="16">
        <f>'[3]16'!K46</f>
        <v>0</v>
      </c>
      <c r="K44" s="16">
        <f>'[3]16'!L46</f>
        <v>0</v>
      </c>
      <c r="L44" s="16">
        <f>'[3]16'!M46</f>
        <v>0</v>
      </c>
      <c r="M44" s="16">
        <f>'[3]16'!N46</f>
        <v>0</v>
      </c>
      <c r="N44" s="16">
        <f>'[3]16'!O46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18.829999999999998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18.829999999999998</v>
      </c>
      <c r="AE44" s="8">
        <f t="shared" si="11"/>
        <v>18.829999999999998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18.829999999999998</v>
      </c>
      <c r="AL44" s="8">
        <f t="shared" si="31"/>
        <v>232.34000000000003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232.34000000000003</v>
      </c>
      <c r="AT44" s="8">
        <v>18.829999999999998</v>
      </c>
      <c r="AU44" s="8">
        <v>18.829999999999998</v>
      </c>
      <c r="AW44" s="203">
        <v>18.829999999999998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18.829999999999998</v>
      </c>
      <c r="BD44" s="203">
        <v>18.829999999999998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18.829999999999998</v>
      </c>
      <c r="BL44" s="8">
        <f t="shared" si="21"/>
        <v>18.829999999999998</v>
      </c>
      <c r="BM44" s="8">
        <f t="shared" si="22"/>
        <v>18.829999999999998</v>
      </c>
      <c r="BN44" s="8">
        <f t="shared" si="23"/>
        <v>18.829999999999998</v>
      </c>
      <c r="BO44" s="8">
        <f t="shared" si="24"/>
        <v>18.829999999999998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'[3]16'!B47</f>
        <v>320</v>
      </c>
      <c r="C45" s="16">
        <f>'[3]16'!C47</f>
        <v>0</v>
      </c>
      <c r="D45" s="16">
        <f>'[3]16'!D47</f>
        <v>0</v>
      </c>
      <c r="E45" s="16">
        <f>'[3]16'!E47</f>
        <v>0</v>
      </c>
      <c r="F45" s="16">
        <f>'[3]16'!F47</f>
        <v>940</v>
      </c>
      <c r="G45" s="16">
        <f>'[3]16'!G47</f>
        <v>0</v>
      </c>
      <c r="H45" s="17">
        <f t="shared" si="27"/>
        <v>1260</v>
      </c>
      <c r="I45" s="15">
        <f>'[3]16'!J47</f>
        <v>270</v>
      </c>
      <c r="J45" s="16">
        <f>'[3]16'!K47</f>
        <v>0</v>
      </c>
      <c r="K45" s="16">
        <f>'[3]16'!L47</f>
        <v>0</v>
      </c>
      <c r="L45" s="16">
        <f>'[3]16'!M47</f>
        <v>0</v>
      </c>
      <c r="M45" s="16">
        <f>'[3]16'!N47</f>
        <v>0</v>
      </c>
      <c r="N45" s="16">
        <f>'[3]16'!O47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18.829999999999998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18.829999999999998</v>
      </c>
      <c r="AE45" s="8">
        <f t="shared" si="11"/>
        <v>18.829999999999998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18.829999999999998</v>
      </c>
      <c r="AL45" s="8">
        <f t="shared" si="31"/>
        <v>232.34000000000003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232.34000000000003</v>
      </c>
      <c r="AT45" s="8">
        <v>18.829999999999998</v>
      </c>
      <c r="AU45" s="8">
        <v>18.829999999999998</v>
      </c>
      <c r="AW45" s="203">
        <v>18.829999999999998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18.829999999999998</v>
      </c>
      <c r="BD45" s="203">
        <v>18.829999999999998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18.829999999999998</v>
      </c>
      <c r="BL45" s="8">
        <f t="shared" si="21"/>
        <v>18.829999999999998</v>
      </c>
      <c r="BM45" s="8">
        <f t="shared" si="22"/>
        <v>18.829999999999998</v>
      </c>
      <c r="BN45" s="8">
        <f t="shared" si="23"/>
        <v>18.829999999999998</v>
      </c>
      <c r="BO45" s="8">
        <f t="shared" si="24"/>
        <v>18.829999999999998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'[3]16'!B48</f>
        <v>320</v>
      </c>
      <c r="C46" s="16">
        <f>'[3]16'!C48</f>
        <v>0</v>
      </c>
      <c r="D46" s="16">
        <f>'[3]16'!D48</f>
        <v>0</v>
      </c>
      <c r="E46" s="16">
        <f>'[3]16'!E48</f>
        <v>0</v>
      </c>
      <c r="F46" s="16">
        <f>'[3]16'!F48</f>
        <v>940</v>
      </c>
      <c r="G46" s="16">
        <f>'[3]16'!G48</f>
        <v>0</v>
      </c>
      <c r="H46" s="17">
        <f t="shared" si="27"/>
        <v>1260</v>
      </c>
      <c r="I46" s="15">
        <f>'[3]16'!J48</f>
        <v>270</v>
      </c>
      <c r="J46" s="16">
        <f>'[3]16'!K48</f>
        <v>0</v>
      </c>
      <c r="K46" s="16">
        <f>'[3]16'!L48</f>
        <v>0</v>
      </c>
      <c r="L46" s="16">
        <f>'[3]16'!M48</f>
        <v>0</v>
      </c>
      <c r="M46" s="16">
        <f>'[3]16'!N48</f>
        <v>0</v>
      </c>
      <c r="N46" s="16">
        <f>'[3]16'!O48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18.829999999999998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18.829999999999998</v>
      </c>
      <c r="AE46" s="8">
        <f t="shared" si="11"/>
        <v>18.829999999999998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18.829999999999998</v>
      </c>
      <c r="AL46" s="8">
        <f t="shared" si="31"/>
        <v>232.34000000000003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232.34000000000003</v>
      </c>
      <c r="AT46" s="8">
        <v>18.829999999999998</v>
      </c>
      <c r="AU46" s="8">
        <v>18.829999999999998</v>
      </c>
      <c r="AW46" s="203">
        <v>18.829999999999998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18.829999999999998</v>
      </c>
      <c r="BD46" s="203">
        <v>18.829999999999998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18.829999999999998</v>
      </c>
      <c r="BL46" s="8">
        <f t="shared" si="21"/>
        <v>18.829999999999998</v>
      </c>
      <c r="BM46" s="8">
        <f t="shared" si="22"/>
        <v>18.829999999999998</v>
      </c>
      <c r="BN46" s="8">
        <f t="shared" si="23"/>
        <v>18.829999999999998</v>
      </c>
      <c r="BO46" s="8">
        <f t="shared" si="24"/>
        <v>18.829999999999998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'[3]16'!B49</f>
        <v>320</v>
      </c>
      <c r="C47" s="16">
        <f>'[3]16'!C49</f>
        <v>0</v>
      </c>
      <c r="D47" s="16">
        <f>'[3]16'!D49</f>
        <v>0</v>
      </c>
      <c r="E47" s="16">
        <f>'[3]16'!E49</f>
        <v>0</v>
      </c>
      <c r="F47" s="16">
        <f>'[3]16'!F49</f>
        <v>940</v>
      </c>
      <c r="G47" s="16">
        <f>'[3]16'!G49</f>
        <v>0</v>
      </c>
      <c r="H47" s="17">
        <f t="shared" si="27"/>
        <v>1260</v>
      </c>
      <c r="I47" s="15">
        <f>'[3]16'!J49</f>
        <v>270</v>
      </c>
      <c r="J47" s="16">
        <f>'[3]16'!K49</f>
        <v>0</v>
      </c>
      <c r="K47" s="16">
        <f>'[3]16'!L49</f>
        <v>0</v>
      </c>
      <c r="L47" s="16">
        <f>'[3]16'!M49</f>
        <v>0</v>
      </c>
      <c r="M47" s="16">
        <f>'[3]16'!N49</f>
        <v>0</v>
      </c>
      <c r="N47" s="16">
        <f>'[3]16'!O49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18.829999999999998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18.829999999999998</v>
      </c>
      <c r="AE47" s="8">
        <f t="shared" si="11"/>
        <v>18.829999999999998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18.829999999999998</v>
      </c>
      <c r="AL47" s="8">
        <f t="shared" si="31"/>
        <v>232.34000000000003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232.34000000000003</v>
      </c>
      <c r="AT47" s="8">
        <v>18.829999999999998</v>
      </c>
      <c r="AU47" s="8">
        <v>18.829999999999998</v>
      </c>
      <c r="AW47" s="203">
        <v>18.829999999999998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18.829999999999998</v>
      </c>
      <c r="BD47" s="203">
        <v>18.829999999999998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18.829999999999998</v>
      </c>
      <c r="BL47" s="8">
        <f t="shared" si="21"/>
        <v>18.829999999999998</v>
      </c>
      <c r="BM47" s="8">
        <f t="shared" si="22"/>
        <v>18.829999999999998</v>
      </c>
      <c r="BN47" s="8">
        <f t="shared" si="23"/>
        <v>18.829999999999998</v>
      </c>
      <c r="BO47" s="8">
        <f t="shared" si="24"/>
        <v>18.829999999999998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'[3]16'!B50</f>
        <v>320</v>
      </c>
      <c r="C48" s="16">
        <f>'[3]16'!C50</f>
        <v>0</v>
      </c>
      <c r="D48" s="16">
        <f>'[3]16'!D50</f>
        <v>0</v>
      </c>
      <c r="E48" s="16">
        <f>'[3]16'!E50</f>
        <v>0</v>
      </c>
      <c r="F48" s="16">
        <f>'[3]16'!F50</f>
        <v>940</v>
      </c>
      <c r="G48" s="16">
        <f>'[3]16'!G50</f>
        <v>0</v>
      </c>
      <c r="H48" s="17">
        <f t="shared" si="27"/>
        <v>1260</v>
      </c>
      <c r="I48" s="15">
        <f>'[3]16'!J50</f>
        <v>270</v>
      </c>
      <c r="J48" s="16">
        <f>'[3]16'!K50</f>
        <v>0</v>
      </c>
      <c r="K48" s="16">
        <f>'[3]16'!L50</f>
        <v>0</v>
      </c>
      <c r="L48" s="16">
        <f>'[3]16'!M50</f>
        <v>0</v>
      </c>
      <c r="M48" s="16">
        <f>'[3]16'!N50</f>
        <v>0</v>
      </c>
      <c r="N48" s="16">
        <f>'[3]16'!O50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18.829999999999998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18.829999999999998</v>
      </c>
      <c r="AE48" s="8">
        <f t="shared" si="11"/>
        <v>18.829999999999998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18.829999999999998</v>
      </c>
      <c r="AL48" s="8">
        <f t="shared" si="31"/>
        <v>232.34000000000003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232.34000000000003</v>
      </c>
      <c r="AT48" s="8">
        <v>18.829999999999998</v>
      </c>
      <c r="AU48" s="8">
        <v>18.829999999999998</v>
      </c>
      <c r="AW48" s="203">
        <v>18.829999999999998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18.829999999999998</v>
      </c>
      <c r="BD48" s="203">
        <v>18.829999999999998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18.829999999999998</v>
      </c>
      <c r="BL48" s="8">
        <f t="shared" si="21"/>
        <v>18.829999999999998</v>
      </c>
      <c r="BM48" s="8">
        <f t="shared" si="22"/>
        <v>18.829999999999998</v>
      </c>
      <c r="BN48" s="8">
        <f t="shared" si="23"/>
        <v>18.829999999999998</v>
      </c>
      <c r="BO48" s="8">
        <f t="shared" si="24"/>
        <v>18.829999999999998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'[3]16'!B51</f>
        <v>320</v>
      </c>
      <c r="C49" s="16">
        <f>'[3]16'!C51</f>
        <v>0</v>
      </c>
      <c r="D49" s="16">
        <f>'[3]16'!D51</f>
        <v>0</v>
      </c>
      <c r="E49" s="16">
        <f>'[3]16'!E51</f>
        <v>0</v>
      </c>
      <c r="F49" s="16">
        <f>'[3]16'!F51</f>
        <v>940</v>
      </c>
      <c r="G49" s="16">
        <f>'[3]16'!G51</f>
        <v>0</v>
      </c>
      <c r="H49" s="17">
        <f t="shared" si="27"/>
        <v>1260</v>
      </c>
      <c r="I49" s="15">
        <f>'[3]16'!J51</f>
        <v>264.33999999999997</v>
      </c>
      <c r="J49" s="16">
        <f>'[3]16'!K51</f>
        <v>0</v>
      </c>
      <c r="K49" s="16">
        <f>'[3]16'!L51</f>
        <v>0</v>
      </c>
      <c r="L49" s="16">
        <f>'[3]16'!M51</f>
        <v>0</v>
      </c>
      <c r="M49" s="16">
        <f>'[3]16'!N51</f>
        <v>0</v>
      </c>
      <c r="N49" s="16">
        <f>'[3]16'!O51</f>
        <v>0</v>
      </c>
      <c r="O49" s="17">
        <f t="shared" si="28"/>
        <v>264.33999999999997</v>
      </c>
      <c r="P49" s="18">
        <f>frq!C49</f>
        <v>1</v>
      </c>
      <c r="Q49" s="15">
        <f t="shared" si="29"/>
        <v>264.33999999999997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264.33999999999997</v>
      </c>
      <c r="X49" s="8">
        <f t="shared" si="4"/>
        <v>18.829999999999998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18.829999999999998</v>
      </c>
      <c r="AE49" s="8">
        <f t="shared" si="11"/>
        <v>18.829999999999998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18.829999999999998</v>
      </c>
      <c r="AL49" s="8">
        <f t="shared" si="31"/>
        <v>226.68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226.68</v>
      </c>
      <c r="AT49" s="8">
        <v>18.829999999999998</v>
      </c>
      <c r="AU49" s="8">
        <v>18.829999999999998</v>
      </c>
      <c r="AW49" s="203">
        <v>18.829999999999998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18.829999999999998</v>
      </c>
      <c r="BD49" s="203">
        <v>18.829999999999998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18.829999999999998</v>
      </c>
      <c r="BL49" s="8">
        <f t="shared" si="21"/>
        <v>18.829999999999998</v>
      </c>
      <c r="BM49" s="8">
        <f t="shared" si="22"/>
        <v>18.829999999999998</v>
      </c>
      <c r="BN49" s="8">
        <f t="shared" si="23"/>
        <v>18.829999999999998</v>
      </c>
      <c r="BO49" s="8">
        <f t="shared" si="24"/>
        <v>18.829999999999998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'[3]16'!B52</f>
        <v>320</v>
      </c>
      <c r="C50" s="16">
        <f>'[3]16'!C52</f>
        <v>0</v>
      </c>
      <c r="D50" s="16">
        <f>'[3]16'!D52</f>
        <v>0</v>
      </c>
      <c r="E50" s="16">
        <f>'[3]16'!E52</f>
        <v>0</v>
      </c>
      <c r="F50" s="16">
        <f>'[3]16'!F52</f>
        <v>940</v>
      </c>
      <c r="G50" s="16">
        <f>'[3]16'!G52</f>
        <v>0</v>
      </c>
      <c r="H50" s="17">
        <f t="shared" si="27"/>
        <v>1260</v>
      </c>
      <c r="I50" s="15">
        <f>'[3]16'!J52</f>
        <v>270</v>
      </c>
      <c r="J50" s="16">
        <f>'[3]16'!K52</f>
        <v>0</v>
      </c>
      <c r="K50" s="16">
        <f>'[3]16'!L52</f>
        <v>0</v>
      </c>
      <c r="L50" s="16">
        <f>'[3]16'!M52</f>
        <v>0</v>
      </c>
      <c r="M50" s="16">
        <f>'[3]16'!N52</f>
        <v>0</v>
      </c>
      <c r="N50" s="16">
        <f>'[3]16'!O52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18.829999999999998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18.829999999999998</v>
      </c>
      <c r="AE50" s="8">
        <f t="shared" si="11"/>
        <v>18.829999999999998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18.829999999999998</v>
      </c>
      <c r="AL50" s="8">
        <f t="shared" si="31"/>
        <v>232.34000000000003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232.34000000000003</v>
      </c>
      <c r="AT50" s="8">
        <v>18.829999999999998</v>
      </c>
      <c r="AU50" s="8">
        <v>18.829999999999998</v>
      </c>
      <c r="AW50" s="203">
        <v>18.829999999999998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18.829999999999998</v>
      </c>
      <c r="BD50" s="203">
        <v>18.829999999999998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18.829999999999998</v>
      </c>
      <c r="BL50" s="8">
        <f t="shared" si="21"/>
        <v>18.829999999999998</v>
      </c>
      <c r="BM50" s="8">
        <f t="shared" si="22"/>
        <v>18.829999999999998</v>
      </c>
      <c r="BN50" s="8">
        <f t="shared" si="23"/>
        <v>18.829999999999998</v>
      </c>
      <c r="BO50" s="8">
        <f t="shared" si="24"/>
        <v>18.829999999999998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'[3]16'!B53</f>
        <v>320</v>
      </c>
      <c r="C51" s="16">
        <f>'[3]16'!C53</f>
        <v>0</v>
      </c>
      <c r="D51" s="16">
        <f>'[3]16'!D53</f>
        <v>0</v>
      </c>
      <c r="E51" s="16">
        <f>'[3]16'!E53</f>
        <v>0</v>
      </c>
      <c r="F51" s="16">
        <f>'[3]16'!F53</f>
        <v>920</v>
      </c>
      <c r="G51" s="16">
        <f>'[3]16'!G53</f>
        <v>0</v>
      </c>
      <c r="H51" s="17">
        <f t="shared" si="27"/>
        <v>1240</v>
      </c>
      <c r="I51" s="15">
        <f>'[3]16'!J53</f>
        <v>270</v>
      </c>
      <c r="J51" s="16">
        <f>'[3]16'!K53</f>
        <v>0</v>
      </c>
      <c r="K51" s="16">
        <f>'[3]16'!L53</f>
        <v>0</v>
      </c>
      <c r="L51" s="16">
        <f>'[3]16'!M53</f>
        <v>0</v>
      </c>
      <c r="M51" s="16">
        <f>'[3]16'!N53</f>
        <v>0</v>
      </c>
      <c r="N51" s="16">
        <f>'[3]16'!O53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18.829999999999998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18.829999999999998</v>
      </c>
      <c r="AE51" s="8">
        <f t="shared" si="11"/>
        <v>18.829999999999998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18.829999999999998</v>
      </c>
      <c r="AL51" s="8">
        <f t="shared" si="31"/>
        <v>232.34000000000003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232.34000000000003</v>
      </c>
      <c r="AT51" s="8">
        <v>18.829999999999998</v>
      </c>
      <c r="AU51" s="8">
        <v>18.829999999999998</v>
      </c>
      <c r="AW51" s="203">
        <v>18.829999999999998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18.829999999999998</v>
      </c>
      <c r="BD51" s="203">
        <v>18.829999999999998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18.829999999999998</v>
      </c>
      <c r="BL51" s="8">
        <f t="shared" si="21"/>
        <v>18.829999999999998</v>
      </c>
      <c r="BM51" s="8">
        <f t="shared" si="22"/>
        <v>18.829999999999998</v>
      </c>
      <c r="BN51" s="8">
        <f t="shared" si="23"/>
        <v>18.829999999999998</v>
      </c>
      <c r="BO51" s="8">
        <f t="shared" si="24"/>
        <v>18.829999999999998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'[3]16'!B54</f>
        <v>320</v>
      </c>
      <c r="C52" s="16">
        <f>'[3]16'!C54</f>
        <v>0</v>
      </c>
      <c r="D52" s="16">
        <f>'[3]16'!D54</f>
        <v>0</v>
      </c>
      <c r="E52" s="16">
        <f>'[3]16'!E54</f>
        <v>0</v>
      </c>
      <c r="F52" s="16">
        <f>'[3]16'!F54</f>
        <v>920</v>
      </c>
      <c r="G52" s="16">
        <f>'[3]16'!G54</f>
        <v>0</v>
      </c>
      <c r="H52" s="17">
        <f t="shared" si="27"/>
        <v>1240</v>
      </c>
      <c r="I52" s="15">
        <f>'[3]16'!J54</f>
        <v>270</v>
      </c>
      <c r="J52" s="16">
        <f>'[3]16'!K54</f>
        <v>0</v>
      </c>
      <c r="K52" s="16">
        <f>'[3]16'!L54</f>
        <v>0</v>
      </c>
      <c r="L52" s="16">
        <f>'[3]16'!M54</f>
        <v>0</v>
      </c>
      <c r="M52" s="16">
        <f>'[3]16'!N54</f>
        <v>0</v>
      </c>
      <c r="N52" s="16">
        <f>'[3]16'!O54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7.02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7.02</v>
      </c>
      <c r="AE52" s="8">
        <f t="shared" si="11"/>
        <v>7.02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7.02</v>
      </c>
      <c r="AL52" s="8">
        <f t="shared" si="31"/>
        <v>255.96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255.96</v>
      </c>
      <c r="AT52" s="8">
        <v>18.829999999999998</v>
      </c>
      <c r="AU52" s="8">
        <v>18.829999999999998</v>
      </c>
      <c r="AW52" s="203">
        <v>7.02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7.02</v>
      </c>
      <c r="BD52" s="203">
        <v>7.02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7.02</v>
      </c>
      <c r="BL52" s="8">
        <f t="shared" si="21"/>
        <v>18.829999999999998</v>
      </c>
      <c r="BM52" s="8">
        <f t="shared" si="22"/>
        <v>18.829999999999998</v>
      </c>
      <c r="BN52" s="8">
        <f t="shared" si="23"/>
        <v>7.02</v>
      </c>
      <c r="BO52" s="8">
        <f t="shared" si="24"/>
        <v>7.02</v>
      </c>
      <c r="BP52" s="182">
        <f t="shared" si="25"/>
        <v>11.809999999999999</v>
      </c>
      <c r="BQ52" s="182">
        <f t="shared" si="26"/>
        <v>11.809999999999999</v>
      </c>
    </row>
    <row r="53" spans="1:69">
      <c r="A53" s="8" t="s">
        <v>95</v>
      </c>
      <c r="B53" s="15">
        <f>'[3]16'!B55</f>
        <v>320</v>
      </c>
      <c r="C53" s="16">
        <f>'[3]16'!C55</f>
        <v>0</v>
      </c>
      <c r="D53" s="16">
        <f>'[3]16'!D55</f>
        <v>0</v>
      </c>
      <c r="E53" s="16">
        <f>'[3]16'!E55</f>
        <v>0</v>
      </c>
      <c r="F53" s="16">
        <f>'[3]16'!F55</f>
        <v>920</v>
      </c>
      <c r="G53" s="16">
        <f>'[3]16'!G55</f>
        <v>0</v>
      </c>
      <c r="H53" s="17">
        <f t="shared" si="27"/>
        <v>1240</v>
      </c>
      <c r="I53" s="15">
        <f>'[3]16'!J55</f>
        <v>270</v>
      </c>
      <c r="J53" s="16">
        <f>'[3]16'!K55</f>
        <v>0</v>
      </c>
      <c r="K53" s="16">
        <f>'[3]16'!L55</f>
        <v>0</v>
      </c>
      <c r="L53" s="16">
        <f>'[3]16'!M55</f>
        <v>0</v>
      </c>
      <c r="M53" s="16">
        <f>'[3]16'!N55</f>
        <v>0</v>
      </c>
      <c r="N53" s="16">
        <f>'[3]16'!O55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7.02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7.02</v>
      </c>
      <c r="AE53" s="8">
        <f t="shared" si="11"/>
        <v>7.02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7.02</v>
      </c>
      <c r="AL53" s="8">
        <f t="shared" si="31"/>
        <v>255.96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255.96</v>
      </c>
      <c r="AT53" s="8">
        <v>18.829999999999998</v>
      </c>
      <c r="AU53" s="8">
        <v>18.829999999999998</v>
      </c>
      <c r="AW53" s="203">
        <v>7.02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7.02</v>
      </c>
      <c r="BD53" s="203">
        <v>7.02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7.02</v>
      </c>
      <c r="BL53" s="8">
        <f t="shared" si="21"/>
        <v>18.829999999999998</v>
      </c>
      <c r="BM53" s="8">
        <f t="shared" si="22"/>
        <v>18.829999999999998</v>
      </c>
      <c r="BN53" s="8">
        <f t="shared" si="23"/>
        <v>7.02</v>
      </c>
      <c r="BO53" s="8">
        <f t="shared" si="24"/>
        <v>7.02</v>
      </c>
      <c r="BP53" s="182">
        <f t="shared" si="25"/>
        <v>11.809999999999999</v>
      </c>
      <c r="BQ53" s="182">
        <f t="shared" si="26"/>
        <v>11.809999999999999</v>
      </c>
    </row>
    <row r="54" spans="1:69">
      <c r="A54" s="8" t="s">
        <v>96</v>
      </c>
      <c r="B54" s="15">
        <f>'[3]16'!B56</f>
        <v>320</v>
      </c>
      <c r="C54" s="16">
        <f>'[3]16'!C56</f>
        <v>0</v>
      </c>
      <c r="D54" s="16">
        <f>'[3]16'!D56</f>
        <v>0</v>
      </c>
      <c r="E54" s="16">
        <f>'[3]16'!E56</f>
        <v>0</v>
      </c>
      <c r="F54" s="16">
        <f>'[3]16'!F56</f>
        <v>920</v>
      </c>
      <c r="G54" s="16">
        <f>'[3]16'!G56</f>
        <v>0</v>
      </c>
      <c r="H54" s="17">
        <f t="shared" si="27"/>
        <v>1240</v>
      </c>
      <c r="I54" s="15">
        <f>'[3]16'!J56</f>
        <v>270</v>
      </c>
      <c r="J54" s="16">
        <f>'[3]16'!K56</f>
        <v>0</v>
      </c>
      <c r="K54" s="16">
        <f>'[3]16'!L56</f>
        <v>0</v>
      </c>
      <c r="L54" s="16">
        <f>'[3]16'!M56</f>
        <v>0</v>
      </c>
      <c r="M54" s="16">
        <f>'[3]16'!N56</f>
        <v>0</v>
      </c>
      <c r="N54" s="16">
        <f>'[3]16'!O56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7.02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7.02</v>
      </c>
      <c r="AE54" s="8">
        <f t="shared" si="11"/>
        <v>7.02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7.02</v>
      </c>
      <c r="AL54" s="8">
        <f t="shared" si="31"/>
        <v>255.96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255.96</v>
      </c>
      <c r="AT54" s="8">
        <v>18.829999999999998</v>
      </c>
      <c r="AU54" s="8">
        <v>18.829999999999998</v>
      </c>
      <c r="AW54" s="203">
        <v>7.02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7.02</v>
      </c>
      <c r="BD54" s="203">
        <v>7.02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7.02</v>
      </c>
      <c r="BL54" s="8">
        <f t="shared" si="21"/>
        <v>18.829999999999998</v>
      </c>
      <c r="BM54" s="8">
        <f t="shared" si="22"/>
        <v>18.829999999999998</v>
      </c>
      <c r="BN54" s="8">
        <f t="shared" si="23"/>
        <v>7.02</v>
      </c>
      <c r="BO54" s="8">
        <f t="shared" si="24"/>
        <v>7.02</v>
      </c>
      <c r="BP54" s="182">
        <f t="shared" si="25"/>
        <v>11.809999999999999</v>
      </c>
      <c r="BQ54" s="182">
        <f t="shared" si="26"/>
        <v>11.809999999999999</v>
      </c>
    </row>
    <row r="55" spans="1:69">
      <c r="A55" s="8" t="s">
        <v>97</v>
      </c>
      <c r="B55" s="15">
        <f>'[3]16'!B57</f>
        <v>320</v>
      </c>
      <c r="C55" s="16">
        <f>'[3]16'!C57</f>
        <v>0</v>
      </c>
      <c r="D55" s="16">
        <f>'[3]16'!D57</f>
        <v>0</v>
      </c>
      <c r="E55" s="16">
        <f>'[3]16'!E57</f>
        <v>0</v>
      </c>
      <c r="F55" s="16">
        <f>'[3]16'!F57</f>
        <v>920</v>
      </c>
      <c r="G55" s="16">
        <f>'[3]16'!G57</f>
        <v>0</v>
      </c>
      <c r="H55" s="17">
        <f t="shared" si="27"/>
        <v>1240</v>
      </c>
      <c r="I55" s="15">
        <f>'[3]16'!J57</f>
        <v>270</v>
      </c>
      <c r="J55" s="16">
        <f>'[3]16'!K57</f>
        <v>0</v>
      </c>
      <c r="K55" s="16">
        <f>'[3]16'!L57</f>
        <v>0</v>
      </c>
      <c r="L55" s="16">
        <f>'[3]16'!M57</f>
        <v>0</v>
      </c>
      <c r="M55" s="16">
        <f>'[3]16'!N57</f>
        <v>0</v>
      </c>
      <c r="N55" s="16">
        <f>'[3]16'!O57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7.02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7.02</v>
      </c>
      <c r="AE55" s="8">
        <f t="shared" si="11"/>
        <v>7.02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7.02</v>
      </c>
      <c r="AL55" s="8">
        <f t="shared" si="31"/>
        <v>255.96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255.96</v>
      </c>
      <c r="AT55" s="8">
        <v>18.829999999999998</v>
      </c>
      <c r="AU55" s="8">
        <v>18.829999999999998</v>
      </c>
      <c r="AW55" s="203">
        <v>7.02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7.02</v>
      </c>
      <c r="BD55" s="203">
        <v>7.02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7.02</v>
      </c>
      <c r="BL55" s="8">
        <f t="shared" si="21"/>
        <v>18.829999999999998</v>
      </c>
      <c r="BM55" s="8">
        <f t="shared" si="22"/>
        <v>18.829999999999998</v>
      </c>
      <c r="BN55" s="8">
        <f t="shared" si="23"/>
        <v>7.02</v>
      </c>
      <c r="BO55" s="8">
        <f t="shared" si="24"/>
        <v>7.02</v>
      </c>
      <c r="BP55" s="182">
        <f t="shared" si="25"/>
        <v>11.809999999999999</v>
      </c>
      <c r="BQ55" s="182">
        <f t="shared" si="26"/>
        <v>11.809999999999999</v>
      </c>
    </row>
    <row r="56" spans="1:69">
      <c r="A56" s="8" t="s">
        <v>98</v>
      </c>
      <c r="B56" s="15">
        <f>'[3]16'!B58</f>
        <v>320</v>
      </c>
      <c r="C56" s="16">
        <f>'[3]16'!C58</f>
        <v>0</v>
      </c>
      <c r="D56" s="16">
        <f>'[3]16'!D58</f>
        <v>0</v>
      </c>
      <c r="E56" s="16">
        <f>'[3]16'!E58</f>
        <v>0</v>
      </c>
      <c r="F56" s="16">
        <f>'[3]16'!F58</f>
        <v>920</v>
      </c>
      <c r="G56" s="16">
        <f>'[3]16'!G58</f>
        <v>0</v>
      </c>
      <c r="H56" s="17">
        <f t="shared" si="27"/>
        <v>1240</v>
      </c>
      <c r="I56" s="15">
        <f>'[3]16'!J58</f>
        <v>270</v>
      </c>
      <c r="J56" s="16">
        <f>'[3]16'!K58</f>
        <v>0</v>
      </c>
      <c r="K56" s="16">
        <f>'[3]16'!L58</f>
        <v>0</v>
      </c>
      <c r="L56" s="16">
        <f>'[3]16'!M58</f>
        <v>0</v>
      </c>
      <c r="M56" s="16">
        <f>'[3]16'!N58</f>
        <v>0</v>
      </c>
      <c r="N56" s="16">
        <f>'[3]16'!O58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7.02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7.02</v>
      </c>
      <c r="AE56" s="8">
        <f t="shared" si="11"/>
        <v>7.02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7.02</v>
      </c>
      <c r="AL56" s="8">
        <f t="shared" si="31"/>
        <v>255.96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255.96</v>
      </c>
      <c r="AT56" s="8">
        <v>18.829999999999998</v>
      </c>
      <c r="AU56" s="8">
        <v>18.829999999999998</v>
      </c>
      <c r="AW56" s="203">
        <v>7.02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7.02</v>
      </c>
      <c r="BD56" s="203">
        <v>7.02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7.02</v>
      </c>
      <c r="BL56" s="8">
        <f t="shared" si="21"/>
        <v>18.829999999999998</v>
      </c>
      <c r="BM56" s="8">
        <f t="shared" si="22"/>
        <v>18.829999999999998</v>
      </c>
      <c r="BN56" s="8">
        <f t="shared" si="23"/>
        <v>7.02</v>
      </c>
      <c r="BO56" s="8">
        <f t="shared" si="24"/>
        <v>7.02</v>
      </c>
      <c r="BP56" s="182">
        <f t="shared" si="25"/>
        <v>11.809999999999999</v>
      </c>
      <c r="BQ56" s="182">
        <f t="shared" si="26"/>
        <v>11.809999999999999</v>
      </c>
    </row>
    <row r="57" spans="1:69">
      <c r="A57" s="8" t="s">
        <v>99</v>
      </c>
      <c r="B57" s="15">
        <f>'[3]16'!B59</f>
        <v>320</v>
      </c>
      <c r="C57" s="16">
        <f>'[3]16'!C59</f>
        <v>0</v>
      </c>
      <c r="D57" s="16">
        <f>'[3]16'!D59</f>
        <v>0</v>
      </c>
      <c r="E57" s="16">
        <f>'[3]16'!E59</f>
        <v>0</v>
      </c>
      <c r="F57" s="16">
        <f>'[3]16'!F59</f>
        <v>920</v>
      </c>
      <c r="G57" s="16">
        <f>'[3]16'!G59</f>
        <v>0</v>
      </c>
      <c r="H57" s="17">
        <f t="shared" si="27"/>
        <v>1240</v>
      </c>
      <c r="I57" s="15">
        <f>'[3]16'!J59</f>
        <v>270</v>
      </c>
      <c r="J57" s="16">
        <f>'[3]16'!K59</f>
        <v>0</v>
      </c>
      <c r="K57" s="16">
        <f>'[3]16'!L59</f>
        <v>0</v>
      </c>
      <c r="L57" s="16">
        <f>'[3]16'!M59</f>
        <v>0</v>
      </c>
      <c r="M57" s="16">
        <f>'[3]16'!N59</f>
        <v>0</v>
      </c>
      <c r="N57" s="16">
        <f>'[3]16'!O59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7.02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7.02</v>
      </c>
      <c r="AE57" s="8">
        <f t="shared" si="11"/>
        <v>7.02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7.02</v>
      </c>
      <c r="AL57" s="8">
        <f t="shared" si="31"/>
        <v>255.96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255.96</v>
      </c>
      <c r="AT57" s="8">
        <v>18.829999999999998</v>
      </c>
      <c r="AU57" s="8">
        <v>18.829999999999998</v>
      </c>
      <c r="AW57" s="203">
        <v>7.02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7.02</v>
      </c>
      <c r="BD57" s="203">
        <v>7.02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7.02</v>
      </c>
      <c r="BL57" s="8">
        <f t="shared" si="21"/>
        <v>18.829999999999998</v>
      </c>
      <c r="BM57" s="8">
        <f t="shared" si="22"/>
        <v>18.829999999999998</v>
      </c>
      <c r="BN57" s="8">
        <f t="shared" si="23"/>
        <v>7.02</v>
      </c>
      <c r="BO57" s="8">
        <f t="shared" si="24"/>
        <v>7.02</v>
      </c>
      <c r="BP57" s="182">
        <f t="shared" si="25"/>
        <v>11.809999999999999</v>
      </c>
      <c r="BQ57" s="182">
        <f t="shared" si="26"/>
        <v>11.809999999999999</v>
      </c>
    </row>
    <row r="58" spans="1:69">
      <c r="A58" s="8" t="s">
        <v>100</v>
      </c>
      <c r="B58" s="15">
        <f>'[3]16'!B60</f>
        <v>320</v>
      </c>
      <c r="C58" s="16">
        <f>'[3]16'!C60</f>
        <v>0</v>
      </c>
      <c r="D58" s="16">
        <f>'[3]16'!D60</f>
        <v>0</v>
      </c>
      <c r="E58" s="16">
        <f>'[3]16'!E60</f>
        <v>0</v>
      </c>
      <c r="F58" s="16">
        <f>'[3]16'!F60</f>
        <v>920</v>
      </c>
      <c r="G58" s="16">
        <f>'[3]16'!G60</f>
        <v>0</v>
      </c>
      <c r="H58" s="17">
        <f t="shared" si="27"/>
        <v>1240</v>
      </c>
      <c r="I58" s="15">
        <f>'[3]16'!J60</f>
        <v>270</v>
      </c>
      <c r="J58" s="16">
        <f>'[3]16'!K60</f>
        <v>0</v>
      </c>
      <c r="K58" s="16">
        <f>'[3]16'!L60</f>
        <v>0</v>
      </c>
      <c r="L58" s="16">
        <f>'[3]16'!M60</f>
        <v>0</v>
      </c>
      <c r="M58" s="16">
        <f>'[3]16'!N60</f>
        <v>0</v>
      </c>
      <c r="N58" s="16">
        <f>'[3]16'!O60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7.02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7.02</v>
      </c>
      <c r="AE58" s="8">
        <f t="shared" si="11"/>
        <v>7.02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7.02</v>
      </c>
      <c r="AL58" s="8">
        <f t="shared" si="31"/>
        <v>255.96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255.96</v>
      </c>
      <c r="AT58" s="8">
        <v>18.829999999999998</v>
      </c>
      <c r="AU58" s="8">
        <v>18.829999999999998</v>
      </c>
      <c r="AW58" s="203">
        <v>7.02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7.02</v>
      </c>
      <c r="BD58" s="203">
        <v>7.02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7.02</v>
      </c>
      <c r="BL58" s="8">
        <f t="shared" si="21"/>
        <v>18.829999999999998</v>
      </c>
      <c r="BM58" s="8">
        <f t="shared" si="22"/>
        <v>18.829999999999998</v>
      </c>
      <c r="BN58" s="8">
        <f t="shared" si="23"/>
        <v>7.02</v>
      </c>
      <c r="BO58" s="8">
        <f t="shared" si="24"/>
        <v>7.02</v>
      </c>
      <c r="BP58" s="182">
        <f t="shared" si="25"/>
        <v>11.809999999999999</v>
      </c>
      <c r="BQ58" s="182">
        <f t="shared" si="26"/>
        <v>11.809999999999999</v>
      </c>
    </row>
    <row r="59" spans="1:69">
      <c r="A59" s="8" t="s">
        <v>101</v>
      </c>
      <c r="B59" s="15">
        <f>'[3]16'!B61</f>
        <v>320</v>
      </c>
      <c r="C59" s="16">
        <f>'[3]16'!C61</f>
        <v>0</v>
      </c>
      <c r="D59" s="16">
        <f>'[3]16'!D61</f>
        <v>0</v>
      </c>
      <c r="E59" s="16">
        <f>'[3]16'!E61</f>
        <v>0</v>
      </c>
      <c r="F59" s="16">
        <f>'[3]16'!F61</f>
        <v>920</v>
      </c>
      <c r="G59" s="16">
        <f>'[3]16'!G61</f>
        <v>0</v>
      </c>
      <c r="H59" s="17">
        <f t="shared" si="27"/>
        <v>1240</v>
      </c>
      <c r="I59" s="15">
        <f>'[3]16'!J61</f>
        <v>270</v>
      </c>
      <c r="J59" s="16">
        <f>'[3]16'!K61</f>
        <v>0</v>
      </c>
      <c r="K59" s="16">
        <f>'[3]16'!L61</f>
        <v>0</v>
      </c>
      <c r="L59" s="16">
        <f>'[3]16'!M61</f>
        <v>0</v>
      </c>
      <c r="M59" s="16">
        <f>'[3]16'!N61</f>
        <v>0</v>
      </c>
      <c r="N59" s="16">
        <f>'[3]16'!O61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7.02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7.02</v>
      </c>
      <c r="AE59" s="8">
        <f t="shared" si="11"/>
        <v>7.02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7.02</v>
      </c>
      <c r="AL59" s="8">
        <f t="shared" si="31"/>
        <v>255.96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255.96</v>
      </c>
      <c r="AT59" s="8">
        <v>7.02</v>
      </c>
      <c r="AU59" s="8">
        <v>7.02</v>
      </c>
      <c r="AW59" s="203">
        <v>7.02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7.02</v>
      </c>
      <c r="BD59" s="203">
        <v>7.02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7.02</v>
      </c>
      <c r="BL59" s="8">
        <f t="shared" si="21"/>
        <v>7.02</v>
      </c>
      <c r="BM59" s="8">
        <f t="shared" si="22"/>
        <v>7.02</v>
      </c>
      <c r="BN59" s="8">
        <f t="shared" si="23"/>
        <v>7.02</v>
      </c>
      <c r="BO59" s="8">
        <f t="shared" si="24"/>
        <v>7.02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'[3]16'!B62</f>
        <v>320</v>
      </c>
      <c r="C60" s="16">
        <f>'[3]16'!C62</f>
        <v>0</v>
      </c>
      <c r="D60" s="16">
        <f>'[3]16'!D62</f>
        <v>0</v>
      </c>
      <c r="E60" s="16">
        <f>'[3]16'!E62</f>
        <v>0</v>
      </c>
      <c r="F60" s="16">
        <f>'[3]16'!F62</f>
        <v>920</v>
      </c>
      <c r="G60" s="16">
        <f>'[3]16'!G62</f>
        <v>0</v>
      </c>
      <c r="H60" s="17">
        <f t="shared" si="27"/>
        <v>1240</v>
      </c>
      <c r="I60" s="15">
        <f>'[3]16'!J62</f>
        <v>270</v>
      </c>
      <c r="J60" s="16">
        <f>'[3]16'!K62</f>
        <v>0</v>
      </c>
      <c r="K60" s="16">
        <f>'[3]16'!L62</f>
        <v>0</v>
      </c>
      <c r="L60" s="16">
        <f>'[3]16'!M62</f>
        <v>0</v>
      </c>
      <c r="M60" s="16">
        <f>'[3]16'!N62</f>
        <v>0</v>
      </c>
      <c r="N60" s="16">
        <f>'[3]16'!O62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7.02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7.02</v>
      </c>
      <c r="AE60" s="8">
        <f t="shared" si="11"/>
        <v>7.02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7.02</v>
      </c>
      <c r="AL60" s="8">
        <f t="shared" si="31"/>
        <v>255.96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255.96</v>
      </c>
      <c r="AT60" s="8">
        <v>7.02</v>
      </c>
      <c r="AU60" s="8">
        <v>7.02</v>
      </c>
      <c r="AW60" s="203">
        <v>7.02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7.02</v>
      </c>
      <c r="BD60" s="203">
        <v>7.02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7.02</v>
      </c>
      <c r="BL60" s="8">
        <f t="shared" si="21"/>
        <v>7.02</v>
      </c>
      <c r="BM60" s="8">
        <f t="shared" si="22"/>
        <v>7.02</v>
      </c>
      <c r="BN60" s="8">
        <f t="shared" si="23"/>
        <v>7.02</v>
      </c>
      <c r="BO60" s="8">
        <f t="shared" si="24"/>
        <v>7.02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'[3]16'!B63</f>
        <v>320</v>
      </c>
      <c r="C61" s="16">
        <f>'[3]16'!C63</f>
        <v>0</v>
      </c>
      <c r="D61" s="16">
        <f>'[3]16'!D63</f>
        <v>0</v>
      </c>
      <c r="E61" s="16">
        <f>'[3]16'!E63</f>
        <v>0</v>
      </c>
      <c r="F61" s="16">
        <f>'[3]16'!F63</f>
        <v>920</v>
      </c>
      <c r="G61" s="16">
        <f>'[3]16'!G63</f>
        <v>0</v>
      </c>
      <c r="H61" s="17">
        <f t="shared" si="27"/>
        <v>1240</v>
      </c>
      <c r="I61" s="15">
        <f>'[3]16'!J63</f>
        <v>270</v>
      </c>
      <c r="J61" s="16">
        <f>'[3]16'!K63</f>
        <v>0</v>
      </c>
      <c r="K61" s="16">
        <f>'[3]16'!L63</f>
        <v>0</v>
      </c>
      <c r="L61" s="16">
        <f>'[3]16'!M63</f>
        <v>0</v>
      </c>
      <c r="M61" s="16">
        <f>'[3]16'!N63</f>
        <v>0</v>
      </c>
      <c r="N61" s="16">
        <f>'[3]16'!O63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7.02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7.02</v>
      </c>
      <c r="AE61" s="8">
        <f t="shared" si="11"/>
        <v>7.02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7.02</v>
      </c>
      <c r="AL61" s="8">
        <f t="shared" si="31"/>
        <v>255.96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255.96</v>
      </c>
      <c r="AT61" s="8">
        <v>7.02</v>
      </c>
      <c r="AU61" s="8">
        <v>7.02</v>
      </c>
      <c r="AW61" s="203">
        <v>7.02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7.02</v>
      </c>
      <c r="BD61" s="203">
        <v>7.02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7.02</v>
      </c>
      <c r="BL61" s="8">
        <f t="shared" si="21"/>
        <v>7.02</v>
      </c>
      <c r="BM61" s="8">
        <f t="shared" si="22"/>
        <v>7.02</v>
      </c>
      <c r="BN61" s="8">
        <f t="shared" si="23"/>
        <v>7.02</v>
      </c>
      <c r="BO61" s="8">
        <f t="shared" si="24"/>
        <v>7.02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'[3]16'!B64</f>
        <v>320</v>
      </c>
      <c r="C62" s="16">
        <f>'[3]16'!C64</f>
        <v>0</v>
      </c>
      <c r="D62" s="16">
        <f>'[3]16'!D64</f>
        <v>0</v>
      </c>
      <c r="E62" s="16">
        <f>'[3]16'!E64</f>
        <v>0</v>
      </c>
      <c r="F62" s="16">
        <f>'[3]16'!F64</f>
        <v>920</v>
      </c>
      <c r="G62" s="16">
        <f>'[3]16'!G64</f>
        <v>0</v>
      </c>
      <c r="H62" s="17">
        <f t="shared" si="27"/>
        <v>1240</v>
      </c>
      <c r="I62" s="15">
        <f>'[3]16'!J64</f>
        <v>270</v>
      </c>
      <c r="J62" s="16">
        <f>'[3]16'!K64</f>
        <v>0</v>
      </c>
      <c r="K62" s="16">
        <f>'[3]16'!L64</f>
        <v>0</v>
      </c>
      <c r="L62" s="16">
        <f>'[3]16'!M64</f>
        <v>0</v>
      </c>
      <c r="M62" s="16">
        <f>'[3]16'!N64</f>
        <v>0</v>
      </c>
      <c r="N62" s="16">
        <f>'[3]16'!O64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7.02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7.02</v>
      </c>
      <c r="AE62" s="8">
        <f t="shared" si="11"/>
        <v>7.02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7.02</v>
      </c>
      <c r="AL62" s="8">
        <f t="shared" ref="AL62:AN98" si="35">Q62-X62-AE62</f>
        <v>255.96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255.96</v>
      </c>
      <c r="AT62" s="8">
        <v>7.02</v>
      </c>
      <c r="AU62" s="8">
        <v>7.02</v>
      </c>
      <c r="AW62" s="203">
        <v>7.02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7.02</v>
      </c>
      <c r="BD62" s="203">
        <v>7.02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7.02</v>
      </c>
      <c r="BL62" s="8">
        <f t="shared" si="21"/>
        <v>7.02</v>
      </c>
      <c r="BM62" s="8">
        <f t="shared" si="22"/>
        <v>7.02</v>
      </c>
      <c r="BN62" s="8">
        <f t="shared" si="23"/>
        <v>7.02</v>
      </c>
      <c r="BO62" s="8">
        <f t="shared" si="24"/>
        <v>7.02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'[3]16'!B65</f>
        <v>320</v>
      </c>
      <c r="C63" s="16">
        <f>'[3]16'!C65</f>
        <v>0</v>
      </c>
      <c r="D63" s="16">
        <f>'[3]16'!D65</f>
        <v>0</v>
      </c>
      <c r="E63" s="16">
        <f>'[3]16'!E65</f>
        <v>0</v>
      </c>
      <c r="F63" s="16">
        <f>'[3]16'!F65</f>
        <v>920</v>
      </c>
      <c r="G63" s="16">
        <f>'[3]16'!G65</f>
        <v>0</v>
      </c>
      <c r="H63" s="17">
        <f t="shared" si="27"/>
        <v>1240</v>
      </c>
      <c r="I63" s="15">
        <f>'[3]16'!J65</f>
        <v>270</v>
      </c>
      <c r="J63" s="16">
        <f>'[3]16'!K65</f>
        <v>0</v>
      </c>
      <c r="K63" s="16">
        <f>'[3]16'!L65</f>
        <v>0</v>
      </c>
      <c r="L63" s="16">
        <f>'[3]16'!M65</f>
        <v>0</v>
      </c>
      <c r="M63" s="16">
        <f>'[3]16'!N65</f>
        <v>0</v>
      </c>
      <c r="N63" s="16">
        <f>'[3]16'!O65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7.02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7.02</v>
      </c>
      <c r="AE63" s="8">
        <f t="shared" si="11"/>
        <v>7.02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7.02</v>
      </c>
      <c r="AL63" s="8">
        <f t="shared" si="35"/>
        <v>255.96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255.96</v>
      </c>
      <c r="AT63" s="8">
        <v>7.02</v>
      </c>
      <c r="AU63" s="8">
        <v>7.02</v>
      </c>
      <c r="AW63" s="203">
        <v>7.02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7.02</v>
      </c>
      <c r="BD63" s="203">
        <v>7.02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7.02</v>
      </c>
      <c r="BL63" s="8">
        <f t="shared" si="21"/>
        <v>7.02</v>
      </c>
      <c r="BM63" s="8">
        <f t="shared" si="22"/>
        <v>7.02</v>
      </c>
      <c r="BN63" s="8">
        <f t="shared" si="23"/>
        <v>7.02</v>
      </c>
      <c r="BO63" s="8">
        <f t="shared" si="24"/>
        <v>7.02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'[3]16'!B66</f>
        <v>320</v>
      </c>
      <c r="C64" s="16">
        <f>'[3]16'!C66</f>
        <v>0</v>
      </c>
      <c r="D64" s="16">
        <f>'[3]16'!D66</f>
        <v>0</v>
      </c>
      <c r="E64" s="16">
        <f>'[3]16'!E66</f>
        <v>0</v>
      </c>
      <c r="F64" s="16">
        <f>'[3]16'!F66</f>
        <v>920</v>
      </c>
      <c r="G64" s="16">
        <f>'[3]16'!G66</f>
        <v>0</v>
      </c>
      <c r="H64" s="17">
        <f t="shared" si="27"/>
        <v>1240</v>
      </c>
      <c r="I64" s="15">
        <f>'[3]16'!J66</f>
        <v>270</v>
      </c>
      <c r="J64" s="16">
        <f>'[3]16'!K66</f>
        <v>0</v>
      </c>
      <c r="K64" s="16">
        <f>'[3]16'!L66</f>
        <v>0</v>
      </c>
      <c r="L64" s="16">
        <f>'[3]16'!M66</f>
        <v>0</v>
      </c>
      <c r="M64" s="16">
        <f>'[3]16'!N66</f>
        <v>0</v>
      </c>
      <c r="N64" s="16">
        <f>'[3]16'!O66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7.02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7.02</v>
      </c>
      <c r="AE64" s="8">
        <f t="shared" si="11"/>
        <v>7.02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7.02</v>
      </c>
      <c r="AL64" s="8">
        <f t="shared" si="35"/>
        <v>255.96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255.96</v>
      </c>
      <c r="AT64" s="8">
        <v>7.02</v>
      </c>
      <c r="AU64" s="8">
        <v>7.02</v>
      </c>
      <c r="AW64" s="203">
        <v>7.02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7.02</v>
      </c>
      <c r="BD64" s="203">
        <v>7.02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7.02</v>
      </c>
      <c r="BL64" s="8">
        <f t="shared" si="21"/>
        <v>7.02</v>
      </c>
      <c r="BM64" s="8">
        <f t="shared" si="22"/>
        <v>7.02</v>
      </c>
      <c r="BN64" s="8">
        <f t="shared" si="23"/>
        <v>7.02</v>
      </c>
      <c r="BO64" s="8">
        <f t="shared" si="24"/>
        <v>7.02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'[3]16'!B67</f>
        <v>320</v>
      </c>
      <c r="C65" s="16">
        <f>'[3]16'!C67</f>
        <v>0</v>
      </c>
      <c r="D65" s="16">
        <f>'[3]16'!D67</f>
        <v>0</v>
      </c>
      <c r="E65" s="16">
        <f>'[3]16'!E67</f>
        <v>0</v>
      </c>
      <c r="F65" s="16">
        <f>'[3]16'!F67</f>
        <v>920</v>
      </c>
      <c r="G65" s="16">
        <f>'[3]16'!G67</f>
        <v>0</v>
      </c>
      <c r="H65" s="17">
        <f t="shared" si="27"/>
        <v>1240</v>
      </c>
      <c r="I65" s="15">
        <f>'[3]16'!J67</f>
        <v>270</v>
      </c>
      <c r="J65" s="16">
        <f>'[3]16'!K67</f>
        <v>0</v>
      </c>
      <c r="K65" s="16">
        <f>'[3]16'!L67</f>
        <v>0</v>
      </c>
      <c r="L65" s="16">
        <f>'[3]16'!M67</f>
        <v>0</v>
      </c>
      <c r="M65" s="16">
        <f>'[3]16'!N67</f>
        <v>0</v>
      </c>
      <c r="N65" s="16">
        <f>'[3]16'!O67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7.02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7.02</v>
      </c>
      <c r="AE65" s="8">
        <f t="shared" si="11"/>
        <v>7.02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7.02</v>
      </c>
      <c r="AL65" s="8">
        <f t="shared" si="35"/>
        <v>255.96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255.96</v>
      </c>
      <c r="AT65" s="8">
        <v>7.02</v>
      </c>
      <c r="AU65" s="8">
        <v>7.02</v>
      </c>
      <c r="AW65" s="203">
        <v>7.02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7.02</v>
      </c>
      <c r="BD65" s="203">
        <v>7.02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7.02</v>
      </c>
      <c r="BL65" s="8">
        <f t="shared" si="21"/>
        <v>7.02</v>
      </c>
      <c r="BM65" s="8">
        <f t="shared" si="22"/>
        <v>7.02</v>
      </c>
      <c r="BN65" s="8">
        <f t="shared" si="23"/>
        <v>7.02</v>
      </c>
      <c r="BO65" s="8">
        <f t="shared" si="24"/>
        <v>7.02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'[3]16'!B68</f>
        <v>320</v>
      </c>
      <c r="C66" s="16">
        <f>'[3]16'!C68</f>
        <v>0</v>
      </c>
      <c r="D66" s="16">
        <f>'[3]16'!D68</f>
        <v>0</v>
      </c>
      <c r="E66" s="16">
        <f>'[3]16'!E68</f>
        <v>0</v>
      </c>
      <c r="F66" s="16">
        <f>'[3]16'!F68</f>
        <v>920</v>
      </c>
      <c r="G66" s="16">
        <f>'[3]16'!G68</f>
        <v>0</v>
      </c>
      <c r="H66" s="17">
        <f t="shared" si="27"/>
        <v>1240</v>
      </c>
      <c r="I66" s="15">
        <f>'[3]16'!J68</f>
        <v>270</v>
      </c>
      <c r="J66" s="16">
        <f>'[3]16'!K68</f>
        <v>0</v>
      </c>
      <c r="K66" s="16">
        <f>'[3]16'!L68</f>
        <v>0</v>
      </c>
      <c r="L66" s="16">
        <f>'[3]16'!M68</f>
        <v>0</v>
      </c>
      <c r="M66" s="16">
        <f>'[3]16'!N68</f>
        <v>0</v>
      </c>
      <c r="N66" s="16">
        <f>'[3]16'!O68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7.02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7.02</v>
      </c>
      <c r="AE66" s="8">
        <f t="shared" si="11"/>
        <v>7.02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7.02</v>
      </c>
      <c r="AL66" s="8">
        <f t="shared" si="35"/>
        <v>255.96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255.96</v>
      </c>
      <c r="AT66" s="8">
        <v>7.02</v>
      </c>
      <c r="AU66" s="8">
        <v>7.02</v>
      </c>
      <c r="AW66" s="203">
        <v>7.02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7.02</v>
      </c>
      <c r="BD66" s="203">
        <v>7.02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7.02</v>
      </c>
      <c r="BL66" s="8">
        <f t="shared" si="21"/>
        <v>7.02</v>
      </c>
      <c r="BM66" s="8">
        <f t="shared" si="22"/>
        <v>7.02</v>
      </c>
      <c r="BN66" s="8">
        <f t="shared" si="23"/>
        <v>7.02</v>
      </c>
      <c r="BO66" s="8">
        <f t="shared" si="24"/>
        <v>7.02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'[3]16'!B69</f>
        <v>320</v>
      </c>
      <c r="C67" s="16">
        <f>'[3]16'!C69</f>
        <v>0</v>
      </c>
      <c r="D67" s="16">
        <f>'[3]16'!D69</f>
        <v>0</v>
      </c>
      <c r="E67" s="16">
        <f>'[3]16'!E69</f>
        <v>0</v>
      </c>
      <c r="F67" s="16">
        <f>'[3]16'!F69</f>
        <v>920</v>
      </c>
      <c r="G67" s="16">
        <f>'[3]16'!G69</f>
        <v>0</v>
      </c>
      <c r="H67" s="17">
        <f t="shared" si="27"/>
        <v>1240</v>
      </c>
      <c r="I67" s="15">
        <f>'[3]16'!J69</f>
        <v>270</v>
      </c>
      <c r="J67" s="16">
        <f>'[3]16'!K69</f>
        <v>0</v>
      </c>
      <c r="K67" s="16">
        <f>'[3]16'!L69</f>
        <v>0</v>
      </c>
      <c r="L67" s="16">
        <f>'[3]16'!M69</f>
        <v>0</v>
      </c>
      <c r="M67" s="16">
        <f>'[3]16'!N69</f>
        <v>0</v>
      </c>
      <c r="N67" s="16">
        <f>'[3]16'!O69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7.02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7.02</v>
      </c>
      <c r="AE67" s="8">
        <f t="shared" si="11"/>
        <v>7.02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7.02</v>
      </c>
      <c r="AL67" s="8">
        <f t="shared" si="35"/>
        <v>255.96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255.96</v>
      </c>
      <c r="AT67" s="8">
        <v>7.02</v>
      </c>
      <c r="AU67" s="8">
        <v>7.02</v>
      </c>
      <c r="AW67" s="203">
        <v>7.02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7.02</v>
      </c>
      <c r="BD67" s="203">
        <v>7.02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7.02</v>
      </c>
      <c r="BL67" s="8">
        <f t="shared" si="21"/>
        <v>7.02</v>
      </c>
      <c r="BM67" s="8">
        <f t="shared" si="22"/>
        <v>7.02</v>
      </c>
      <c r="BN67" s="8">
        <f t="shared" si="23"/>
        <v>7.02</v>
      </c>
      <c r="BO67" s="8">
        <f t="shared" si="24"/>
        <v>7.02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'[3]16'!B70</f>
        <v>320</v>
      </c>
      <c r="C68" s="16">
        <f>'[3]16'!C70</f>
        <v>0</v>
      </c>
      <c r="D68" s="16">
        <f>'[3]16'!D70</f>
        <v>0</v>
      </c>
      <c r="E68" s="16">
        <f>'[3]16'!E70</f>
        <v>0</v>
      </c>
      <c r="F68" s="16">
        <f>'[3]16'!F70</f>
        <v>920</v>
      </c>
      <c r="G68" s="16">
        <f>'[3]16'!G70</f>
        <v>0</v>
      </c>
      <c r="H68" s="17">
        <f t="shared" si="27"/>
        <v>1240</v>
      </c>
      <c r="I68" s="15">
        <f>'[3]16'!J70</f>
        <v>270</v>
      </c>
      <c r="J68" s="16">
        <f>'[3]16'!K70</f>
        <v>0</v>
      </c>
      <c r="K68" s="16">
        <f>'[3]16'!L70</f>
        <v>0</v>
      </c>
      <c r="L68" s="16">
        <f>'[3]16'!M70</f>
        <v>0</v>
      </c>
      <c r="M68" s="16">
        <f>'[3]16'!N70</f>
        <v>0</v>
      </c>
      <c r="N68" s="16">
        <f>'[3]16'!O70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7.02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7.02</v>
      </c>
      <c r="AE68" s="8">
        <f t="shared" ref="AE68:AE98" si="43">BD68</f>
        <v>7.02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7.02</v>
      </c>
      <c r="AL68" s="8">
        <f t="shared" si="35"/>
        <v>255.96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255.96</v>
      </c>
      <c r="AT68" s="8">
        <v>7.02</v>
      </c>
      <c r="AU68" s="8">
        <v>7.02</v>
      </c>
      <c r="AW68" s="203">
        <v>7.02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7.02</v>
      </c>
      <c r="BD68" s="203">
        <v>7.02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7.02</v>
      </c>
      <c r="BL68" s="8">
        <f t="shared" ref="BL68:BL98" si="53">AT68</f>
        <v>7.02</v>
      </c>
      <c r="BM68" s="8">
        <f t="shared" ref="BM68:BM98" si="54">AU68</f>
        <v>7.02</v>
      </c>
      <c r="BN68" s="8">
        <f t="shared" ref="BN68:BN98" si="55">BC68</f>
        <v>7.02</v>
      </c>
      <c r="BO68" s="8">
        <f t="shared" ref="BO68:BO98" si="56">BJ68</f>
        <v>7.02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'[3]16'!B71</f>
        <v>320</v>
      </c>
      <c r="C69" s="16">
        <f>'[3]16'!C71</f>
        <v>0</v>
      </c>
      <c r="D69" s="16">
        <f>'[3]16'!D71</f>
        <v>0</v>
      </c>
      <c r="E69" s="16">
        <f>'[3]16'!E71</f>
        <v>0</v>
      </c>
      <c r="F69" s="16">
        <f>'[3]16'!F71</f>
        <v>920</v>
      </c>
      <c r="G69" s="16">
        <f>'[3]16'!G71</f>
        <v>0</v>
      </c>
      <c r="H69" s="17">
        <f t="shared" ref="H69:H98" si="59">SUM(B69:G69)</f>
        <v>1240</v>
      </c>
      <c r="I69" s="15">
        <f>'[3]16'!J71</f>
        <v>270</v>
      </c>
      <c r="J69" s="16">
        <f>'[3]16'!K71</f>
        <v>0</v>
      </c>
      <c r="K69" s="16">
        <f>'[3]16'!L71</f>
        <v>0</v>
      </c>
      <c r="L69" s="16">
        <f>'[3]16'!M71</f>
        <v>0</v>
      </c>
      <c r="M69" s="16">
        <f>'[3]16'!N71</f>
        <v>0</v>
      </c>
      <c r="N69" s="16">
        <f>'[3]16'!O71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7.02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7.02</v>
      </c>
      <c r="AE69" s="8">
        <f t="shared" si="43"/>
        <v>7.02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7.02</v>
      </c>
      <c r="AL69" s="8">
        <f t="shared" si="35"/>
        <v>255.96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255.96</v>
      </c>
      <c r="AT69" s="8">
        <v>7.02</v>
      </c>
      <c r="AU69" s="8">
        <v>7.02</v>
      </c>
      <c r="AW69" s="203">
        <v>7.02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7.02</v>
      </c>
      <c r="BD69" s="203">
        <v>7.02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7.02</v>
      </c>
      <c r="BL69" s="8">
        <f t="shared" si="53"/>
        <v>7.02</v>
      </c>
      <c r="BM69" s="8">
        <f t="shared" si="54"/>
        <v>7.02</v>
      </c>
      <c r="BN69" s="8">
        <f t="shared" si="55"/>
        <v>7.02</v>
      </c>
      <c r="BO69" s="8">
        <f t="shared" si="56"/>
        <v>7.02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'[3]16'!B72</f>
        <v>320</v>
      </c>
      <c r="C70" s="16">
        <f>'[3]16'!C72</f>
        <v>0</v>
      </c>
      <c r="D70" s="16">
        <f>'[3]16'!D72</f>
        <v>0</v>
      </c>
      <c r="E70" s="16">
        <f>'[3]16'!E72</f>
        <v>0</v>
      </c>
      <c r="F70" s="16">
        <f>'[3]16'!F72</f>
        <v>920</v>
      </c>
      <c r="G70" s="16">
        <f>'[3]16'!G72</f>
        <v>0</v>
      </c>
      <c r="H70" s="17">
        <f t="shared" si="59"/>
        <v>1240</v>
      </c>
      <c r="I70" s="15">
        <f>'[3]16'!J72</f>
        <v>270</v>
      </c>
      <c r="J70" s="16">
        <f>'[3]16'!K72</f>
        <v>0</v>
      </c>
      <c r="K70" s="16">
        <f>'[3]16'!L72</f>
        <v>0</v>
      </c>
      <c r="L70" s="16">
        <f>'[3]16'!M72</f>
        <v>0</v>
      </c>
      <c r="M70" s="16">
        <f>'[3]16'!N72</f>
        <v>0</v>
      </c>
      <c r="N70" s="16">
        <f>'[3]16'!O72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7.02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7.02</v>
      </c>
      <c r="AE70" s="8">
        <f t="shared" si="43"/>
        <v>7.02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7.02</v>
      </c>
      <c r="AL70" s="8">
        <f t="shared" si="35"/>
        <v>255.96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255.96</v>
      </c>
      <c r="AT70" s="8">
        <v>7.02</v>
      </c>
      <c r="AU70" s="8">
        <v>7.02</v>
      </c>
      <c r="AW70" s="203">
        <v>7.02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7.02</v>
      </c>
      <c r="BD70" s="203">
        <v>7.02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7.02</v>
      </c>
      <c r="BL70" s="8">
        <f t="shared" si="53"/>
        <v>7.02</v>
      </c>
      <c r="BM70" s="8">
        <f t="shared" si="54"/>
        <v>7.02</v>
      </c>
      <c r="BN70" s="8">
        <f t="shared" si="55"/>
        <v>7.02</v>
      </c>
      <c r="BO70" s="8">
        <f t="shared" si="56"/>
        <v>7.02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'[3]16'!B73</f>
        <v>320</v>
      </c>
      <c r="C71" s="16">
        <f>'[3]16'!C73</f>
        <v>0</v>
      </c>
      <c r="D71" s="16">
        <f>'[3]16'!D73</f>
        <v>0</v>
      </c>
      <c r="E71" s="16">
        <f>'[3]16'!E73</f>
        <v>0</v>
      </c>
      <c r="F71" s="16">
        <f>'[3]16'!F73</f>
        <v>920</v>
      </c>
      <c r="G71" s="16">
        <f>'[3]16'!G73</f>
        <v>0</v>
      </c>
      <c r="H71" s="17">
        <f t="shared" si="59"/>
        <v>1240</v>
      </c>
      <c r="I71" s="15">
        <f>'[3]16'!J73</f>
        <v>270</v>
      </c>
      <c r="J71" s="16">
        <f>'[3]16'!K73</f>
        <v>0</v>
      </c>
      <c r="K71" s="16">
        <f>'[3]16'!L73</f>
        <v>0</v>
      </c>
      <c r="L71" s="16">
        <f>'[3]16'!M73</f>
        <v>0</v>
      </c>
      <c r="M71" s="16">
        <f>'[3]16'!N73</f>
        <v>0</v>
      </c>
      <c r="N71" s="16">
        <f>'[3]16'!O73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7.02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7.02</v>
      </c>
      <c r="AE71" s="8">
        <f t="shared" si="43"/>
        <v>7.02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7.02</v>
      </c>
      <c r="AL71" s="8">
        <f t="shared" si="35"/>
        <v>255.96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255.96</v>
      </c>
      <c r="AT71" s="8">
        <v>7.02</v>
      </c>
      <c r="AU71" s="8">
        <v>7.02</v>
      </c>
      <c r="AW71" s="203">
        <v>7.02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7.02</v>
      </c>
      <c r="BD71" s="203">
        <v>7.02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7.02</v>
      </c>
      <c r="BL71" s="8">
        <f t="shared" si="53"/>
        <v>7.02</v>
      </c>
      <c r="BM71" s="8">
        <f t="shared" si="54"/>
        <v>7.02</v>
      </c>
      <c r="BN71" s="8">
        <f t="shared" si="55"/>
        <v>7.02</v>
      </c>
      <c r="BO71" s="8">
        <f t="shared" si="56"/>
        <v>7.02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'[3]16'!B74</f>
        <v>320</v>
      </c>
      <c r="C72" s="16">
        <f>'[3]16'!C74</f>
        <v>0</v>
      </c>
      <c r="D72" s="16">
        <f>'[3]16'!D74</f>
        <v>0</v>
      </c>
      <c r="E72" s="16">
        <f>'[3]16'!E74</f>
        <v>0</v>
      </c>
      <c r="F72" s="16">
        <f>'[3]16'!F74</f>
        <v>920</v>
      </c>
      <c r="G72" s="16">
        <f>'[3]16'!G74</f>
        <v>0</v>
      </c>
      <c r="H72" s="17">
        <f t="shared" si="59"/>
        <v>1240</v>
      </c>
      <c r="I72" s="15">
        <f>'[3]16'!J74</f>
        <v>270</v>
      </c>
      <c r="J72" s="16">
        <f>'[3]16'!K74</f>
        <v>0</v>
      </c>
      <c r="K72" s="16">
        <f>'[3]16'!L74</f>
        <v>0</v>
      </c>
      <c r="L72" s="16">
        <f>'[3]16'!M74</f>
        <v>0</v>
      </c>
      <c r="M72" s="16">
        <f>'[3]16'!N74</f>
        <v>0</v>
      </c>
      <c r="N72" s="16">
        <f>'[3]16'!O74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7.02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7.02</v>
      </c>
      <c r="AE72" s="8">
        <f t="shared" si="43"/>
        <v>7.02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7.02</v>
      </c>
      <c r="AL72" s="8">
        <f t="shared" si="35"/>
        <v>255.96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255.96</v>
      </c>
      <c r="AT72" s="8">
        <v>7.02</v>
      </c>
      <c r="AU72" s="8">
        <v>7.02</v>
      </c>
      <c r="AW72" s="203">
        <v>7.02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7.02</v>
      </c>
      <c r="BD72" s="203">
        <v>7.02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7.02</v>
      </c>
      <c r="BL72" s="8">
        <f t="shared" si="53"/>
        <v>7.02</v>
      </c>
      <c r="BM72" s="8">
        <f t="shared" si="54"/>
        <v>7.02</v>
      </c>
      <c r="BN72" s="8">
        <f t="shared" si="55"/>
        <v>7.02</v>
      </c>
      <c r="BO72" s="8">
        <f t="shared" si="56"/>
        <v>7.02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'[3]16'!B75</f>
        <v>320</v>
      </c>
      <c r="C73" s="16">
        <f>'[3]16'!C75</f>
        <v>0</v>
      </c>
      <c r="D73" s="16">
        <f>'[3]16'!D75</f>
        <v>0</v>
      </c>
      <c r="E73" s="16">
        <f>'[3]16'!E75</f>
        <v>0</v>
      </c>
      <c r="F73" s="16">
        <f>'[3]16'!F75</f>
        <v>920</v>
      </c>
      <c r="G73" s="16">
        <f>'[3]16'!G75</f>
        <v>0</v>
      </c>
      <c r="H73" s="17">
        <f t="shared" si="59"/>
        <v>1240</v>
      </c>
      <c r="I73" s="15">
        <f>'[3]16'!J75</f>
        <v>270</v>
      </c>
      <c r="J73" s="16">
        <f>'[3]16'!K75</f>
        <v>0</v>
      </c>
      <c r="K73" s="16">
        <f>'[3]16'!L75</f>
        <v>0</v>
      </c>
      <c r="L73" s="16">
        <f>'[3]16'!M75</f>
        <v>0</v>
      </c>
      <c r="M73" s="16">
        <f>'[3]16'!N75</f>
        <v>0</v>
      </c>
      <c r="N73" s="16">
        <f>'[3]16'!O75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7.02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7.02</v>
      </c>
      <c r="AE73" s="8">
        <f t="shared" si="43"/>
        <v>7.02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7.02</v>
      </c>
      <c r="AL73" s="8">
        <f t="shared" si="35"/>
        <v>255.96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255.96</v>
      </c>
      <c r="AT73" s="8">
        <v>7.02</v>
      </c>
      <c r="AU73" s="8">
        <v>7.02</v>
      </c>
      <c r="AW73" s="203">
        <v>7.02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7.02</v>
      </c>
      <c r="BD73" s="203">
        <v>7.02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7.02</v>
      </c>
      <c r="BL73" s="8">
        <f t="shared" si="53"/>
        <v>7.02</v>
      </c>
      <c r="BM73" s="8">
        <f t="shared" si="54"/>
        <v>7.02</v>
      </c>
      <c r="BN73" s="8">
        <f t="shared" si="55"/>
        <v>7.02</v>
      </c>
      <c r="BO73" s="8">
        <f t="shared" si="56"/>
        <v>7.02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'[3]16'!B76</f>
        <v>320</v>
      </c>
      <c r="C74" s="16">
        <f>'[3]16'!C76</f>
        <v>0</v>
      </c>
      <c r="D74" s="16">
        <f>'[3]16'!D76</f>
        <v>0</v>
      </c>
      <c r="E74" s="16">
        <f>'[3]16'!E76</f>
        <v>0</v>
      </c>
      <c r="F74" s="16">
        <f>'[3]16'!F76</f>
        <v>920</v>
      </c>
      <c r="G74" s="16">
        <f>'[3]16'!G76</f>
        <v>0</v>
      </c>
      <c r="H74" s="17">
        <f t="shared" si="59"/>
        <v>1240</v>
      </c>
      <c r="I74" s="15">
        <f>'[3]16'!J76</f>
        <v>270</v>
      </c>
      <c r="J74" s="16">
        <f>'[3]16'!K76</f>
        <v>0</v>
      </c>
      <c r="K74" s="16">
        <f>'[3]16'!L76</f>
        <v>0</v>
      </c>
      <c r="L74" s="16">
        <f>'[3]16'!M76</f>
        <v>0</v>
      </c>
      <c r="M74" s="16">
        <f>'[3]16'!N76</f>
        <v>0</v>
      </c>
      <c r="N74" s="16">
        <f>'[3]16'!O76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7.02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7.02</v>
      </c>
      <c r="AE74" s="8">
        <f t="shared" si="43"/>
        <v>7.02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7.02</v>
      </c>
      <c r="AL74" s="8">
        <f t="shared" si="35"/>
        <v>255.96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255.96</v>
      </c>
      <c r="AT74" s="8">
        <v>7.02</v>
      </c>
      <c r="AU74" s="8">
        <v>7.02</v>
      </c>
      <c r="AW74" s="203">
        <v>7.02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7.02</v>
      </c>
      <c r="BD74" s="203">
        <v>7.02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7.02</v>
      </c>
      <c r="BL74" s="8">
        <f t="shared" si="53"/>
        <v>7.02</v>
      </c>
      <c r="BM74" s="8">
        <f t="shared" si="54"/>
        <v>7.02</v>
      </c>
      <c r="BN74" s="8">
        <f t="shared" si="55"/>
        <v>7.02</v>
      </c>
      <c r="BO74" s="8">
        <f t="shared" si="56"/>
        <v>7.02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'[3]16'!B77</f>
        <v>320</v>
      </c>
      <c r="C75" s="16">
        <f>'[3]16'!C77</f>
        <v>0</v>
      </c>
      <c r="D75" s="16">
        <f>'[3]16'!D77</f>
        <v>0</v>
      </c>
      <c r="E75" s="16">
        <f>'[3]16'!E77</f>
        <v>0</v>
      </c>
      <c r="F75" s="16">
        <f>'[3]16'!F77</f>
        <v>940</v>
      </c>
      <c r="G75" s="16">
        <f>'[3]16'!G77</f>
        <v>0</v>
      </c>
      <c r="H75" s="17">
        <f t="shared" si="59"/>
        <v>1260</v>
      </c>
      <c r="I75" s="15">
        <f>'[3]16'!J77</f>
        <v>270</v>
      </c>
      <c r="J75" s="16">
        <f>'[3]16'!K77</f>
        <v>0</v>
      </c>
      <c r="K75" s="16">
        <f>'[3]16'!L77</f>
        <v>0</v>
      </c>
      <c r="L75" s="16">
        <f>'[3]16'!M77</f>
        <v>0</v>
      </c>
      <c r="M75" s="16">
        <f>'[3]16'!N77</f>
        <v>0</v>
      </c>
      <c r="N75" s="16">
        <f>'[3]16'!O77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7.02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7.02</v>
      </c>
      <c r="AE75" s="8">
        <f t="shared" si="43"/>
        <v>7.02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7.02</v>
      </c>
      <c r="AL75" s="8">
        <f t="shared" si="35"/>
        <v>255.96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255.96</v>
      </c>
      <c r="AT75" s="8">
        <v>7.02</v>
      </c>
      <c r="AU75" s="8">
        <v>7.02</v>
      </c>
      <c r="AW75" s="203">
        <v>7.02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7.02</v>
      </c>
      <c r="BD75" s="203">
        <v>7.02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7.02</v>
      </c>
      <c r="BL75" s="8">
        <f t="shared" si="53"/>
        <v>7.02</v>
      </c>
      <c r="BM75" s="8">
        <f t="shared" si="54"/>
        <v>7.02</v>
      </c>
      <c r="BN75" s="8">
        <f t="shared" si="55"/>
        <v>7.02</v>
      </c>
      <c r="BO75" s="8">
        <f t="shared" si="56"/>
        <v>7.02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'[3]16'!B78</f>
        <v>320</v>
      </c>
      <c r="C76" s="16">
        <f>'[3]16'!C78</f>
        <v>0</v>
      </c>
      <c r="D76" s="16">
        <f>'[3]16'!D78</f>
        <v>0</v>
      </c>
      <c r="E76" s="16">
        <f>'[3]16'!E78</f>
        <v>0</v>
      </c>
      <c r="F76" s="16">
        <f>'[3]16'!F78</f>
        <v>940</v>
      </c>
      <c r="G76" s="16">
        <f>'[3]16'!G78</f>
        <v>0</v>
      </c>
      <c r="H76" s="17">
        <f t="shared" si="59"/>
        <v>1260</v>
      </c>
      <c r="I76" s="15">
        <f>'[3]16'!J78</f>
        <v>270</v>
      </c>
      <c r="J76" s="16">
        <f>'[3]16'!K78</f>
        <v>0</v>
      </c>
      <c r="K76" s="16">
        <f>'[3]16'!L78</f>
        <v>0</v>
      </c>
      <c r="L76" s="16">
        <f>'[3]16'!M78</f>
        <v>0</v>
      </c>
      <c r="M76" s="16">
        <f>'[3]16'!N78</f>
        <v>0</v>
      </c>
      <c r="N76" s="16">
        <f>'[3]16'!O78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7.02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7.02</v>
      </c>
      <c r="AE76" s="8">
        <f t="shared" si="43"/>
        <v>7.02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7.02</v>
      </c>
      <c r="AL76" s="8">
        <f t="shared" si="35"/>
        <v>255.96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255.96</v>
      </c>
      <c r="AT76" s="8">
        <v>7.02</v>
      </c>
      <c r="AU76" s="8">
        <v>7.02</v>
      </c>
      <c r="AW76" s="203">
        <v>7.02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7.02</v>
      </c>
      <c r="BD76" s="203">
        <v>7.02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7.02</v>
      </c>
      <c r="BL76" s="8">
        <f t="shared" si="53"/>
        <v>7.02</v>
      </c>
      <c r="BM76" s="8">
        <f t="shared" si="54"/>
        <v>7.02</v>
      </c>
      <c r="BN76" s="8">
        <f t="shared" si="55"/>
        <v>7.02</v>
      </c>
      <c r="BO76" s="8">
        <f t="shared" si="56"/>
        <v>7.02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'[3]16'!B79</f>
        <v>320</v>
      </c>
      <c r="C77" s="16">
        <f>'[3]16'!C79</f>
        <v>0</v>
      </c>
      <c r="D77" s="16">
        <f>'[3]16'!D79</f>
        <v>0</v>
      </c>
      <c r="E77" s="16">
        <f>'[3]16'!E79</f>
        <v>0</v>
      </c>
      <c r="F77" s="16">
        <f>'[3]16'!F79</f>
        <v>940</v>
      </c>
      <c r="G77" s="16">
        <f>'[3]16'!G79</f>
        <v>0</v>
      </c>
      <c r="H77" s="17">
        <f t="shared" si="59"/>
        <v>1260</v>
      </c>
      <c r="I77" s="15">
        <f>'[3]16'!J79</f>
        <v>270</v>
      </c>
      <c r="J77" s="16">
        <f>'[3]16'!K79</f>
        <v>0</v>
      </c>
      <c r="K77" s="16">
        <f>'[3]16'!L79</f>
        <v>0</v>
      </c>
      <c r="L77" s="16">
        <f>'[3]16'!M79</f>
        <v>0</v>
      </c>
      <c r="M77" s="16">
        <f>'[3]16'!N79</f>
        <v>0</v>
      </c>
      <c r="N77" s="16">
        <f>'[3]16'!O79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7.02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7.02</v>
      </c>
      <c r="AE77" s="8">
        <f t="shared" si="43"/>
        <v>7.02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7.02</v>
      </c>
      <c r="AL77" s="8">
        <f t="shared" si="35"/>
        <v>255.96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255.96</v>
      </c>
      <c r="AT77" s="8">
        <v>7.02</v>
      </c>
      <c r="AU77" s="8">
        <v>7.02</v>
      </c>
      <c r="AW77" s="203">
        <v>7.02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7.02</v>
      </c>
      <c r="BD77" s="203">
        <v>7.02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7.02</v>
      </c>
      <c r="BL77" s="8">
        <f t="shared" si="53"/>
        <v>7.02</v>
      </c>
      <c r="BM77" s="8">
        <f t="shared" si="54"/>
        <v>7.02</v>
      </c>
      <c r="BN77" s="8">
        <f t="shared" si="55"/>
        <v>7.02</v>
      </c>
      <c r="BO77" s="8">
        <f t="shared" si="56"/>
        <v>7.02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'[3]16'!B80</f>
        <v>320</v>
      </c>
      <c r="C78" s="16">
        <f>'[3]16'!C80</f>
        <v>0</v>
      </c>
      <c r="D78" s="16">
        <f>'[3]16'!D80</f>
        <v>0</v>
      </c>
      <c r="E78" s="16">
        <f>'[3]16'!E80</f>
        <v>0</v>
      </c>
      <c r="F78" s="16">
        <f>'[3]16'!F80</f>
        <v>940</v>
      </c>
      <c r="G78" s="16">
        <f>'[3]16'!G80</f>
        <v>0</v>
      </c>
      <c r="H78" s="17">
        <f t="shared" si="59"/>
        <v>1260</v>
      </c>
      <c r="I78" s="15">
        <f>'[3]16'!J80</f>
        <v>270</v>
      </c>
      <c r="J78" s="16">
        <f>'[3]16'!K80</f>
        <v>0</v>
      </c>
      <c r="K78" s="16">
        <f>'[3]16'!L80</f>
        <v>0</v>
      </c>
      <c r="L78" s="16">
        <f>'[3]16'!M80</f>
        <v>0</v>
      </c>
      <c r="M78" s="16">
        <f>'[3]16'!N80</f>
        <v>0</v>
      </c>
      <c r="N78" s="16">
        <f>'[3]16'!O80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7.02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7.02</v>
      </c>
      <c r="AE78" s="8">
        <f t="shared" si="43"/>
        <v>7.02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7.02</v>
      </c>
      <c r="AL78" s="8">
        <f t="shared" si="35"/>
        <v>255.96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255.96</v>
      </c>
      <c r="AT78" s="8">
        <v>7.02</v>
      </c>
      <c r="AU78" s="8">
        <v>7.02</v>
      </c>
      <c r="AW78" s="203">
        <v>7.02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7.02</v>
      </c>
      <c r="BD78" s="203">
        <v>7.02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7.02</v>
      </c>
      <c r="BL78" s="8">
        <f t="shared" si="53"/>
        <v>7.02</v>
      </c>
      <c r="BM78" s="8">
        <f t="shared" si="54"/>
        <v>7.02</v>
      </c>
      <c r="BN78" s="8">
        <f t="shared" si="55"/>
        <v>7.02</v>
      </c>
      <c r="BO78" s="8">
        <f t="shared" si="56"/>
        <v>7.02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'[3]16'!B81</f>
        <v>320</v>
      </c>
      <c r="C79" s="16">
        <f>'[3]16'!C81</f>
        <v>0</v>
      </c>
      <c r="D79" s="16">
        <f>'[3]16'!D81</f>
        <v>0</v>
      </c>
      <c r="E79" s="16">
        <f>'[3]16'!E81</f>
        <v>0</v>
      </c>
      <c r="F79" s="16">
        <f>'[3]16'!F81</f>
        <v>940</v>
      </c>
      <c r="G79" s="16">
        <f>'[3]16'!G81</f>
        <v>0</v>
      </c>
      <c r="H79" s="17">
        <f t="shared" si="59"/>
        <v>1260</v>
      </c>
      <c r="I79" s="15">
        <f>'[3]16'!J81</f>
        <v>300</v>
      </c>
      <c r="J79" s="16">
        <f>'[3]16'!K81</f>
        <v>0</v>
      </c>
      <c r="K79" s="16">
        <f>'[3]16'!L81</f>
        <v>0</v>
      </c>
      <c r="L79" s="16">
        <f>'[3]16'!M81</f>
        <v>0</v>
      </c>
      <c r="M79" s="16">
        <f>'[3]16'!N81</f>
        <v>0</v>
      </c>
      <c r="N79" s="16">
        <f>'[3]16'!O81</f>
        <v>0</v>
      </c>
      <c r="O79" s="17">
        <f t="shared" si="60"/>
        <v>300</v>
      </c>
      <c r="P79" s="18">
        <f>frq!C79</f>
        <v>1</v>
      </c>
      <c r="Q79" s="15">
        <f t="shared" si="33"/>
        <v>300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300</v>
      </c>
      <c r="X79" s="8">
        <f t="shared" si="36"/>
        <v>31.79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31.79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268.20999999999998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268.20999999999998</v>
      </c>
      <c r="AT79" s="8">
        <v>31.79</v>
      </c>
      <c r="AU79" s="8">
        <v>0</v>
      </c>
      <c r="AW79" s="203">
        <v>31.79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31.79</v>
      </c>
      <c r="BD79" s="203">
        <v>0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0</v>
      </c>
      <c r="BL79" s="8">
        <f t="shared" si="53"/>
        <v>31.79</v>
      </c>
      <c r="BM79" s="8">
        <f t="shared" si="54"/>
        <v>0</v>
      </c>
      <c r="BN79" s="8">
        <f t="shared" si="55"/>
        <v>31.79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'[3]16'!B82</f>
        <v>320</v>
      </c>
      <c r="C80" s="16">
        <f>'[3]16'!C82</f>
        <v>0</v>
      </c>
      <c r="D80" s="16">
        <f>'[3]16'!D82</f>
        <v>0</v>
      </c>
      <c r="E80" s="16">
        <f>'[3]16'!E82</f>
        <v>0</v>
      </c>
      <c r="F80" s="16">
        <f>'[3]16'!F82</f>
        <v>940</v>
      </c>
      <c r="G80" s="16">
        <f>'[3]16'!G82</f>
        <v>0</v>
      </c>
      <c r="H80" s="17">
        <f t="shared" si="59"/>
        <v>1260</v>
      </c>
      <c r="I80" s="15">
        <f>'[3]16'!J82</f>
        <v>293.95999999999998</v>
      </c>
      <c r="J80" s="16">
        <f>'[3]16'!K82</f>
        <v>0</v>
      </c>
      <c r="K80" s="16">
        <f>'[3]16'!L82</f>
        <v>0</v>
      </c>
      <c r="L80" s="16">
        <f>'[3]16'!M82</f>
        <v>0</v>
      </c>
      <c r="M80" s="16">
        <f>'[3]16'!N82</f>
        <v>0</v>
      </c>
      <c r="N80" s="16">
        <f>'[3]16'!O82</f>
        <v>0</v>
      </c>
      <c r="O80" s="17">
        <f t="shared" si="60"/>
        <v>293.95999999999998</v>
      </c>
      <c r="P80" s="18">
        <f>frq!C80</f>
        <v>1</v>
      </c>
      <c r="Q80" s="15">
        <f t="shared" si="33"/>
        <v>293.95999999999998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293.95999999999998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261.95999999999998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261.95999999999998</v>
      </c>
      <c r="AT80" s="8">
        <v>32</v>
      </c>
      <c r="AU80" s="8">
        <v>0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0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'[3]16'!B83</f>
        <v>320</v>
      </c>
      <c r="C81" s="16">
        <f>'[3]16'!C83</f>
        <v>0</v>
      </c>
      <c r="D81" s="16">
        <f>'[3]16'!D83</f>
        <v>0</v>
      </c>
      <c r="E81" s="16">
        <f>'[3]16'!E83</f>
        <v>0</v>
      </c>
      <c r="F81" s="16">
        <f>'[3]16'!F83</f>
        <v>940</v>
      </c>
      <c r="G81" s="16">
        <f>'[3]16'!G83</f>
        <v>0</v>
      </c>
      <c r="H81" s="17">
        <f t="shared" si="59"/>
        <v>1260</v>
      </c>
      <c r="I81" s="15">
        <f>'[3]16'!J83</f>
        <v>295.95999999999998</v>
      </c>
      <c r="J81" s="16">
        <f>'[3]16'!K83</f>
        <v>0</v>
      </c>
      <c r="K81" s="16">
        <f>'[3]16'!L83</f>
        <v>0</v>
      </c>
      <c r="L81" s="16">
        <f>'[3]16'!M83</f>
        <v>0</v>
      </c>
      <c r="M81" s="16">
        <f>'[3]16'!N83</f>
        <v>0</v>
      </c>
      <c r="N81" s="16">
        <f>'[3]16'!O83</f>
        <v>0</v>
      </c>
      <c r="O81" s="17">
        <f t="shared" si="60"/>
        <v>295.95999999999998</v>
      </c>
      <c r="P81" s="18">
        <f>frq!C81</f>
        <v>1</v>
      </c>
      <c r="Q81" s="15">
        <f t="shared" si="33"/>
        <v>295.95999999999998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295.95999999999998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263.95999999999998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263.95999999999998</v>
      </c>
      <c r="AT81" s="8">
        <v>32</v>
      </c>
      <c r="AU81" s="8">
        <v>0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0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0</v>
      </c>
      <c r="BL81" s="8">
        <f t="shared" si="53"/>
        <v>32</v>
      </c>
      <c r="BM81" s="8">
        <f t="shared" si="54"/>
        <v>0</v>
      </c>
      <c r="BN81" s="8">
        <f t="shared" si="55"/>
        <v>32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'[3]16'!B84</f>
        <v>320</v>
      </c>
      <c r="C82" s="16">
        <f>'[3]16'!C84</f>
        <v>0</v>
      </c>
      <c r="D82" s="16">
        <f>'[3]16'!D84</f>
        <v>0</v>
      </c>
      <c r="E82" s="16">
        <f>'[3]16'!E84</f>
        <v>0</v>
      </c>
      <c r="F82" s="16">
        <f>'[3]16'!F84</f>
        <v>940</v>
      </c>
      <c r="G82" s="16">
        <f>'[3]16'!G84</f>
        <v>0</v>
      </c>
      <c r="H82" s="17">
        <f t="shared" si="59"/>
        <v>1260</v>
      </c>
      <c r="I82" s="15">
        <f>'[3]16'!J84</f>
        <v>295.95999999999998</v>
      </c>
      <c r="J82" s="16">
        <f>'[3]16'!K84</f>
        <v>0</v>
      </c>
      <c r="K82" s="16">
        <f>'[3]16'!L84</f>
        <v>0</v>
      </c>
      <c r="L82" s="16">
        <f>'[3]16'!M84</f>
        <v>0</v>
      </c>
      <c r="M82" s="16">
        <f>'[3]16'!N84</f>
        <v>0</v>
      </c>
      <c r="N82" s="16">
        <f>'[3]16'!O84</f>
        <v>0</v>
      </c>
      <c r="O82" s="17">
        <f t="shared" si="60"/>
        <v>295.95999999999998</v>
      </c>
      <c r="P82" s="18">
        <f>frq!C82</f>
        <v>1</v>
      </c>
      <c r="Q82" s="15">
        <f t="shared" si="33"/>
        <v>295.95999999999998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295.95999999999998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263.95999999999998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263.95999999999998</v>
      </c>
      <c r="AT82" s="8">
        <v>32</v>
      </c>
      <c r="AU82" s="8">
        <v>0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0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0</v>
      </c>
      <c r="BL82" s="8">
        <f t="shared" si="53"/>
        <v>32</v>
      </c>
      <c r="BM82" s="8">
        <f t="shared" si="54"/>
        <v>0</v>
      </c>
      <c r="BN82" s="8">
        <f t="shared" si="55"/>
        <v>32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'[3]16'!B85</f>
        <v>320</v>
      </c>
      <c r="C83" s="16">
        <f>'[3]16'!C85</f>
        <v>0</v>
      </c>
      <c r="D83" s="16">
        <f>'[3]16'!D85</f>
        <v>0</v>
      </c>
      <c r="E83" s="16">
        <f>'[3]16'!E85</f>
        <v>0</v>
      </c>
      <c r="F83" s="16">
        <f>'[3]16'!F85</f>
        <v>940</v>
      </c>
      <c r="G83" s="16">
        <f>'[3]16'!G85</f>
        <v>0</v>
      </c>
      <c r="H83" s="17">
        <f t="shared" si="59"/>
        <v>1260</v>
      </c>
      <c r="I83" s="15">
        <f>'[3]16'!J85</f>
        <v>270</v>
      </c>
      <c r="J83" s="16">
        <f>'[3]16'!K85</f>
        <v>0</v>
      </c>
      <c r="K83" s="16">
        <f>'[3]16'!L85</f>
        <v>0</v>
      </c>
      <c r="L83" s="16">
        <f>'[3]16'!M85</f>
        <v>0</v>
      </c>
      <c r="M83" s="16">
        <f>'[3]16'!N85</f>
        <v>0</v>
      </c>
      <c r="N83" s="16">
        <f>'[3]16'!O85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2.52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2.52</v>
      </c>
      <c r="AE83" s="8">
        <f t="shared" si="43"/>
        <v>2.52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2.52</v>
      </c>
      <c r="AL83" s="8">
        <f t="shared" si="35"/>
        <v>264.96000000000004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264.96000000000004</v>
      </c>
      <c r="AT83" s="8">
        <v>2.52</v>
      </c>
      <c r="AU83" s="8">
        <v>2.52</v>
      </c>
      <c r="AW83" s="203">
        <v>2.52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2.52</v>
      </c>
      <c r="BD83" s="203">
        <v>2.52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2.52</v>
      </c>
      <c r="BL83" s="8">
        <f t="shared" si="53"/>
        <v>2.52</v>
      </c>
      <c r="BM83" s="8">
        <f t="shared" si="54"/>
        <v>2.52</v>
      </c>
      <c r="BN83" s="8">
        <f t="shared" si="55"/>
        <v>2.52</v>
      </c>
      <c r="BO83" s="8">
        <f t="shared" si="56"/>
        <v>2.52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'[3]16'!B86</f>
        <v>320</v>
      </c>
      <c r="C84" s="16">
        <f>'[3]16'!C86</f>
        <v>0</v>
      </c>
      <c r="D84" s="16">
        <f>'[3]16'!D86</f>
        <v>0</v>
      </c>
      <c r="E84" s="16">
        <f>'[3]16'!E86</f>
        <v>0</v>
      </c>
      <c r="F84" s="16">
        <f>'[3]16'!F86</f>
        <v>940</v>
      </c>
      <c r="G84" s="16">
        <f>'[3]16'!G86</f>
        <v>0</v>
      </c>
      <c r="H84" s="17">
        <f t="shared" si="59"/>
        <v>1260</v>
      </c>
      <c r="I84" s="15">
        <f>'[3]16'!J86</f>
        <v>270</v>
      </c>
      <c r="J84" s="16">
        <f>'[3]16'!K86</f>
        <v>0</v>
      </c>
      <c r="K84" s="16">
        <f>'[3]16'!L86</f>
        <v>0</v>
      </c>
      <c r="L84" s="16">
        <f>'[3]16'!M86</f>
        <v>0</v>
      </c>
      <c r="M84" s="16">
        <f>'[3]16'!N86</f>
        <v>0</v>
      </c>
      <c r="N84" s="16">
        <f>'[3]16'!O86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2.52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2.52</v>
      </c>
      <c r="AE84" s="8">
        <f t="shared" si="43"/>
        <v>2.52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2.52</v>
      </c>
      <c r="AL84" s="8">
        <f t="shared" si="35"/>
        <v>264.96000000000004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264.96000000000004</v>
      </c>
      <c r="AT84" s="8">
        <v>2.52</v>
      </c>
      <c r="AU84" s="8">
        <v>2.52</v>
      </c>
      <c r="AW84" s="203">
        <v>2.52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2.52</v>
      </c>
      <c r="BD84" s="203">
        <v>2.52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2.52</v>
      </c>
      <c r="BL84" s="8">
        <f t="shared" si="53"/>
        <v>2.52</v>
      </c>
      <c r="BM84" s="8">
        <f t="shared" si="54"/>
        <v>2.52</v>
      </c>
      <c r="BN84" s="8">
        <f t="shared" si="55"/>
        <v>2.52</v>
      </c>
      <c r="BO84" s="8">
        <f t="shared" si="56"/>
        <v>2.52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'[3]16'!B87</f>
        <v>320</v>
      </c>
      <c r="C85" s="16">
        <f>'[3]16'!C87</f>
        <v>0</v>
      </c>
      <c r="D85" s="16">
        <f>'[3]16'!D87</f>
        <v>0</v>
      </c>
      <c r="E85" s="16">
        <f>'[3]16'!E87</f>
        <v>0</v>
      </c>
      <c r="F85" s="16">
        <f>'[3]16'!F87</f>
        <v>940</v>
      </c>
      <c r="G85" s="16">
        <f>'[3]16'!G87</f>
        <v>0</v>
      </c>
      <c r="H85" s="17">
        <f t="shared" si="59"/>
        <v>1260</v>
      </c>
      <c r="I85" s="15">
        <f>'[3]16'!J87</f>
        <v>272.95999999999998</v>
      </c>
      <c r="J85" s="16">
        <f>'[3]16'!K87</f>
        <v>0</v>
      </c>
      <c r="K85" s="16">
        <f>'[3]16'!L87</f>
        <v>0</v>
      </c>
      <c r="L85" s="16">
        <f>'[3]16'!M87</f>
        <v>0</v>
      </c>
      <c r="M85" s="16">
        <f>'[3]16'!N87</f>
        <v>0</v>
      </c>
      <c r="N85" s="16">
        <f>'[3]16'!O87</f>
        <v>0</v>
      </c>
      <c r="O85" s="17">
        <f t="shared" si="60"/>
        <v>272.95999999999998</v>
      </c>
      <c r="P85" s="18">
        <f>frq!C85</f>
        <v>1</v>
      </c>
      <c r="Q85" s="15">
        <f t="shared" si="33"/>
        <v>272.95999999999998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272.95999999999998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272.95999999999998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272.95999999999998</v>
      </c>
      <c r="AT85" s="8">
        <v>0</v>
      </c>
      <c r="AU85" s="8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0</v>
      </c>
      <c r="BD85" s="203">
        <v>0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0</v>
      </c>
      <c r="BL85" s="8">
        <f t="shared" si="53"/>
        <v>0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'[3]16'!B88</f>
        <v>320</v>
      </c>
      <c r="C86" s="16">
        <f>'[3]16'!C88</f>
        <v>0</v>
      </c>
      <c r="D86" s="16">
        <f>'[3]16'!D88</f>
        <v>0</v>
      </c>
      <c r="E86" s="16">
        <f>'[3]16'!E88</f>
        <v>0</v>
      </c>
      <c r="F86" s="16">
        <f>'[3]16'!F88</f>
        <v>940</v>
      </c>
      <c r="G86" s="16">
        <f>'[3]16'!G88</f>
        <v>0</v>
      </c>
      <c r="H86" s="17">
        <f t="shared" si="59"/>
        <v>1260</v>
      </c>
      <c r="I86" s="15">
        <f>'[3]16'!J88</f>
        <v>270</v>
      </c>
      <c r="J86" s="16">
        <f>'[3]16'!K88</f>
        <v>0</v>
      </c>
      <c r="K86" s="16">
        <f>'[3]16'!L88</f>
        <v>0</v>
      </c>
      <c r="L86" s="16">
        <f>'[3]16'!M88</f>
        <v>0</v>
      </c>
      <c r="M86" s="16">
        <f>'[3]16'!N88</f>
        <v>0</v>
      </c>
      <c r="N86" s="16">
        <f>'[3]16'!O88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2.52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2.52</v>
      </c>
      <c r="AE86" s="8">
        <f t="shared" si="43"/>
        <v>2.52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2.52</v>
      </c>
      <c r="AL86" s="8">
        <f t="shared" si="35"/>
        <v>264.96000000000004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264.96000000000004</v>
      </c>
      <c r="AT86" s="8">
        <v>2.52</v>
      </c>
      <c r="AU86" s="8">
        <v>2.52</v>
      </c>
      <c r="AW86" s="203">
        <v>2.52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2.52</v>
      </c>
      <c r="BD86" s="203">
        <v>2.52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2.52</v>
      </c>
      <c r="BL86" s="8">
        <f t="shared" si="53"/>
        <v>2.52</v>
      </c>
      <c r="BM86" s="8">
        <f t="shared" si="54"/>
        <v>2.52</v>
      </c>
      <c r="BN86" s="8">
        <f t="shared" si="55"/>
        <v>2.52</v>
      </c>
      <c r="BO86" s="8">
        <f t="shared" si="56"/>
        <v>2.52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'[3]16'!B89</f>
        <v>320</v>
      </c>
      <c r="C87" s="16">
        <f>'[3]16'!C89</f>
        <v>0</v>
      </c>
      <c r="D87" s="16">
        <f>'[3]16'!D89</f>
        <v>0</v>
      </c>
      <c r="E87" s="16">
        <f>'[3]16'!E89</f>
        <v>0</v>
      </c>
      <c r="F87" s="16">
        <f>'[3]16'!F89</f>
        <v>940</v>
      </c>
      <c r="G87" s="16">
        <f>'[3]16'!G89</f>
        <v>0</v>
      </c>
      <c r="H87" s="17">
        <f t="shared" si="59"/>
        <v>1260</v>
      </c>
      <c r="I87" s="15">
        <f>'[3]16'!J89</f>
        <v>298.95999999999998</v>
      </c>
      <c r="J87" s="16">
        <f>'[3]16'!K89</f>
        <v>0</v>
      </c>
      <c r="K87" s="16">
        <f>'[3]16'!L89</f>
        <v>0</v>
      </c>
      <c r="L87" s="16">
        <f>'[3]16'!M89</f>
        <v>0</v>
      </c>
      <c r="M87" s="16">
        <f>'[3]16'!N89</f>
        <v>0</v>
      </c>
      <c r="N87" s="16">
        <f>'[3]16'!O89</f>
        <v>0</v>
      </c>
      <c r="O87" s="17">
        <f t="shared" si="60"/>
        <v>298.95999999999998</v>
      </c>
      <c r="P87" s="18">
        <f>frq!C87</f>
        <v>1</v>
      </c>
      <c r="Q87" s="15">
        <f t="shared" si="33"/>
        <v>298.95999999999998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298.95999999999998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266.95999999999998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266.95999999999998</v>
      </c>
      <c r="AT87" s="8">
        <v>32</v>
      </c>
      <c r="AU87" s="8">
        <v>0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0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0</v>
      </c>
      <c r="BL87" s="8">
        <f t="shared" si="53"/>
        <v>32</v>
      </c>
      <c r="BM87" s="8">
        <f t="shared" si="54"/>
        <v>0</v>
      </c>
      <c r="BN87" s="8">
        <f t="shared" si="55"/>
        <v>32</v>
      </c>
      <c r="BO87" s="8">
        <f t="shared" si="56"/>
        <v>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'[3]16'!B90</f>
        <v>320</v>
      </c>
      <c r="C88" s="16">
        <f>'[3]16'!C90</f>
        <v>0</v>
      </c>
      <c r="D88" s="16">
        <f>'[3]16'!D90</f>
        <v>0</v>
      </c>
      <c r="E88" s="16">
        <f>'[3]16'!E90</f>
        <v>0</v>
      </c>
      <c r="F88" s="16">
        <f>'[3]16'!F90</f>
        <v>940</v>
      </c>
      <c r="G88" s="16">
        <f>'[3]16'!G90</f>
        <v>0</v>
      </c>
      <c r="H88" s="17">
        <f t="shared" si="59"/>
        <v>1260</v>
      </c>
      <c r="I88" s="15">
        <f>'[3]16'!J90</f>
        <v>299.95999999999998</v>
      </c>
      <c r="J88" s="16">
        <f>'[3]16'!K90</f>
        <v>0</v>
      </c>
      <c r="K88" s="16">
        <f>'[3]16'!L90</f>
        <v>0</v>
      </c>
      <c r="L88" s="16">
        <f>'[3]16'!M90</f>
        <v>0</v>
      </c>
      <c r="M88" s="16">
        <f>'[3]16'!N90</f>
        <v>0</v>
      </c>
      <c r="N88" s="16">
        <f>'[3]16'!O90</f>
        <v>0</v>
      </c>
      <c r="O88" s="17">
        <f t="shared" si="60"/>
        <v>299.95999999999998</v>
      </c>
      <c r="P88" s="18">
        <f>frq!C88</f>
        <v>1</v>
      </c>
      <c r="Q88" s="15">
        <f t="shared" si="33"/>
        <v>299.95999999999998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299.95999999999998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267.95999999999998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267.95999999999998</v>
      </c>
      <c r="AT88" s="8">
        <v>32</v>
      </c>
      <c r="AU88" s="8">
        <v>0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0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0</v>
      </c>
      <c r="BL88" s="8">
        <f t="shared" si="53"/>
        <v>32</v>
      </c>
      <c r="BM88" s="8">
        <f t="shared" si="54"/>
        <v>0</v>
      </c>
      <c r="BN88" s="8">
        <f t="shared" si="55"/>
        <v>32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'[3]16'!B91</f>
        <v>320</v>
      </c>
      <c r="C89" s="16">
        <f>'[3]16'!C91</f>
        <v>0</v>
      </c>
      <c r="D89" s="16">
        <f>'[3]16'!D91</f>
        <v>0</v>
      </c>
      <c r="E89" s="16">
        <f>'[3]16'!E91</f>
        <v>0</v>
      </c>
      <c r="F89" s="16">
        <f>'[3]16'!F91</f>
        <v>940</v>
      </c>
      <c r="G89" s="16">
        <f>'[3]16'!G91</f>
        <v>0</v>
      </c>
      <c r="H89" s="17">
        <f t="shared" si="59"/>
        <v>1260</v>
      </c>
      <c r="I89" s="15">
        <f>'[3]16'!J91</f>
        <v>299.95999999999998</v>
      </c>
      <c r="J89" s="16">
        <f>'[3]16'!K91</f>
        <v>0</v>
      </c>
      <c r="K89" s="16">
        <f>'[3]16'!L91</f>
        <v>0</v>
      </c>
      <c r="L89" s="16">
        <f>'[3]16'!M91</f>
        <v>0</v>
      </c>
      <c r="M89" s="16">
        <f>'[3]16'!N91</f>
        <v>0</v>
      </c>
      <c r="N89" s="16">
        <f>'[3]16'!O91</f>
        <v>0</v>
      </c>
      <c r="O89" s="17">
        <f t="shared" si="60"/>
        <v>299.95999999999998</v>
      </c>
      <c r="P89" s="18">
        <f>frq!C89</f>
        <v>1</v>
      </c>
      <c r="Q89" s="15">
        <f t="shared" si="33"/>
        <v>299.95999999999998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299.95999999999998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267.95999999999998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267.95999999999998</v>
      </c>
      <c r="AT89" s="8">
        <v>32</v>
      </c>
      <c r="AU89" s="8">
        <v>0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0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0</v>
      </c>
      <c r="BL89" s="8">
        <f t="shared" si="53"/>
        <v>32</v>
      </c>
      <c r="BM89" s="8">
        <f t="shared" si="54"/>
        <v>0</v>
      </c>
      <c r="BN89" s="8">
        <f t="shared" si="55"/>
        <v>32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'[3]16'!B92</f>
        <v>320</v>
      </c>
      <c r="C90" s="16">
        <f>'[3]16'!C92</f>
        <v>0</v>
      </c>
      <c r="D90" s="16">
        <f>'[3]16'!D92</f>
        <v>0</v>
      </c>
      <c r="E90" s="16">
        <f>'[3]16'!E92</f>
        <v>0</v>
      </c>
      <c r="F90" s="16">
        <f>'[3]16'!F92</f>
        <v>940</v>
      </c>
      <c r="G90" s="16">
        <f>'[3]16'!G92</f>
        <v>0</v>
      </c>
      <c r="H90" s="17">
        <f t="shared" si="59"/>
        <v>1260</v>
      </c>
      <c r="I90" s="15">
        <f>'[3]16'!J92</f>
        <v>299.95999999999998</v>
      </c>
      <c r="J90" s="16">
        <f>'[3]16'!K92</f>
        <v>0</v>
      </c>
      <c r="K90" s="16">
        <f>'[3]16'!L92</f>
        <v>0</v>
      </c>
      <c r="L90" s="16">
        <f>'[3]16'!M92</f>
        <v>0</v>
      </c>
      <c r="M90" s="16">
        <f>'[3]16'!N92</f>
        <v>0</v>
      </c>
      <c r="N90" s="16">
        <f>'[3]16'!O92</f>
        <v>0</v>
      </c>
      <c r="O90" s="17">
        <f t="shared" si="60"/>
        <v>299.95999999999998</v>
      </c>
      <c r="P90" s="18">
        <f>frq!C90</f>
        <v>1</v>
      </c>
      <c r="Q90" s="15">
        <f t="shared" si="33"/>
        <v>299.95999999999998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299.95999999999998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267.95999999999998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267.95999999999998</v>
      </c>
      <c r="AT90" s="8">
        <v>32</v>
      </c>
      <c r="AU90" s="8">
        <v>0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0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0</v>
      </c>
      <c r="BL90" s="8">
        <f t="shared" si="53"/>
        <v>32</v>
      </c>
      <c r="BM90" s="8">
        <f t="shared" si="54"/>
        <v>0</v>
      </c>
      <c r="BN90" s="8">
        <f t="shared" si="55"/>
        <v>32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'[3]16'!B93</f>
        <v>320</v>
      </c>
      <c r="C91" s="16">
        <f>'[3]16'!C93</f>
        <v>0</v>
      </c>
      <c r="D91" s="16">
        <f>'[3]16'!D93</f>
        <v>0</v>
      </c>
      <c r="E91" s="16">
        <f>'[3]16'!E93</f>
        <v>0</v>
      </c>
      <c r="F91" s="16">
        <f>'[3]16'!F93</f>
        <v>940</v>
      </c>
      <c r="G91" s="16">
        <f>'[3]16'!G93</f>
        <v>0</v>
      </c>
      <c r="H91" s="17">
        <f t="shared" si="59"/>
        <v>1260</v>
      </c>
      <c r="I91" s="15">
        <f>'[3]16'!J93</f>
        <v>300</v>
      </c>
      <c r="J91" s="16">
        <f>'[3]16'!K93</f>
        <v>0</v>
      </c>
      <c r="K91" s="16">
        <f>'[3]16'!L93</f>
        <v>0</v>
      </c>
      <c r="L91" s="16">
        <f>'[3]16'!M93</f>
        <v>0</v>
      </c>
      <c r="M91" s="16">
        <f>'[3]16'!N93</f>
        <v>0</v>
      </c>
      <c r="N91" s="16">
        <f>'[3]16'!O93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31.38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31.38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268.62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268.62</v>
      </c>
      <c r="AT91" s="8">
        <v>31.38</v>
      </c>
      <c r="AU91" s="8">
        <v>0</v>
      </c>
      <c r="AW91" s="203">
        <v>31.38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31.38</v>
      </c>
      <c r="BD91" s="203">
        <v>0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0</v>
      </c>
      <c r="BL91" s="8">
        <f t="shared" si="53"/>
        <v>31.38</v>
      </c>
      <c r="BM91" s="8">
        <f t="shared" si="54"/>
        <v>0</v>
      </c>
      <c r="BN91" s="8">
        <f t="shared" si="55"/>
        <v>31.38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'[3]16'!B94</f>
        <v>320</v>
      </c>
      <c r="C92" s="16">
        <f>'[3]16'!C94</f>
        <v>0</v>
      </c>
      <c r="D92" s="16">
        <f>'[3]16'!D94</f>
        <v>0</v>
      </c>
      <c r="E92" s="16">
        <f>'[3]16'!E94</f>
        <v>0</v>
      </c>
      <c r="F92" s="16">
        <f>'[3]16'!F94</f>
        <v>940</v>
      </c>
      <c r="G92" s="16">
        <f>'[3]16'!G94</f>
        <v>0</v>
      </c>
      <c r="H92" s="17">
        <f t="shared" si="59"/>
        <v>1260</v>
      </c>
      <c r="I92" s="15">
        <f>'[3]16'!J94</f>
        <v>298.95999999999998</v>
      </c>
      <c r="J92" s="16">
        <f>'[3]16'!K94</f>
        <v>0</v>
      </c>
      <c r="K92" s="16">
        <f>'[3]16'!L94</f>
        <v>0</v>
      </c>
      <c r="L92" s="16">
        <f>'[3]16'!M94</f>
        <v>0</v>
      </c>
      <c r="M92" s="16">
        <f>'[3]16'!N94</f>
        <v>0</v>
      </c>
      <c r="N92" s="16">
        <f>'[3]16'!O94</f>
        <v>0</v>
      </c>
      <c r="O92" s="17">
        <f t="shared" si="60"/>
        <v>298.95999999999998</v>
      </c>
      <c r="P92" s="18">
        <f>frq!C92</f>
        <v>1</v>
      </c>
      <c r="Q92" s="15">
        <f t="shared" si="33"/>
        <v>298.95999999999998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298.95999999999998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266.95999999999998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266.95999999999998</v>
      </c>
      <c r="AT92" s="8">
        <v>32</v>
      </c>
      <c r="AU92" s="8">
        <v>0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0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0</v>
      </c>
      <c r="BL92" s="8">
        <f t="shared" si="53"/>
        <v>32</v>
      </c>
      <c r="BM92" s="8">
        <f t="shared" si="54"/>
        <v>0</v>
      </c>
      <c r="BN92" s="8">
        <f t="shared" si="55"/>
        <v>32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'[3]16'!B95</f>
        <v>320</v>
      </c>
      <c r="C93" s="16">
        <f>'[3]16'!C95</f>
        <v>0</v>
      </c>
      <c r="D93" s="16">
        <f>'[3]16'!D95</f>
        <v>0</v>
      </c>
      <c r="E93" s="16">
        <f>'[3]16'!E95</f>
        <v>0</v>
      </c>
      <c r="F93" s="16">
        <f>'[3]16'!F95</f>
        <v>940</v>
      </c>
      <c r="G93" s="16">
        <f>'[3]16'!G95</f>
        <v>0</v>
      </c>
      <c r="H93" s="17">
        <f t="shared" si="59"/>
        <v>1260</v>
      </c>
      <c r="I93" s="15">
        <f>'[3]16'!J95</f>
        <v>300</v>
      </c>
      <c r="J93" s="16">
        <f>'[3]16'!K95</f>
        <v>0</v>
      </c>
      <c r="K93" s="16">
        <f>'[3]16'!L95</f>
        <v>0</v>
      </c>
      <c r="L93" s="16">
        <f>'[3]16'!M95</f>
        <v>0</v>
      </c>
      <c r="M93" s="16">
        <f>'[3]16'!N95</f>
        <v>0</v>
      </c>
      <c r="N93" s="16">
        <f>'[3]16'!O95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270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270</v>
      </c>
      <c r="AT93" s="8">
        <v>31.79</v>
      </c>
      <c r="AU93" s="8">
        <v>0</v>
      </c>
      <c r="AW93" s="203">
        <v>30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30</v>
      </c>
      <c r="BD93" s="203">
        <v>0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0</v>
      </c>
      <c r="BL93" s="8">
        <f t="shared" si="53"/>
        <v>31.79</v>
      </c>
      <c r="BM93" s="8">
        <f t="shared" si="54"/>
        <v>0</v>
      </c>
      <c r="BN93" s="8">
        <f t="shared" si="55"/>
        <v>30</v>
      </c>
      <c r="BO93" s="8">
        <f t="shared" si="56"/>
        <v>0</v>
      </c>
      <c r="BP93" s="182">
        <f t="shared" si="57"/>
        <v>1.7899999999999991</v>
      </c>
      <c r="BQ93" s="182">
        <f t="shared" si="58"/>
        <v>0</v>
      </c>
    </row>
    <row r="94" spans="1:69">
      <c r="A94" s="8" t="s">
        <v>136</v>
      </c>
      <c r="B94" s="15">
        <f>'[3]16'!B96</f>
        <v>320</v>
      </c>
      <c r="C94" s="16">
        <f>'[3]16'!C96</f>
        <v>0</v>
      </c>
      <c r="D94" s="16">
        <f>'[3]16'!D96</f>
        <v>0</v>
      </c>
      <c r="E94" s="16">
        <f>'[3]16'!E96</f>
        <v>0</v>
      </c>
      <c r="F94" s="16">
        <f>'[3]16'!F96</f>
        <v>940</v>
      </c>
      <c r="G94" s="16">
        <f>'[3]16'!G96</f>
        <v>0</v>
      </c>
      <c r="H94" s="17">
        <f t="shared" si="59"/>
        <v>1260</v>
      </c>
      <c r="I94" s="15">
        <f>'[3]16'!J96</f>
        <v>300</v>
      </c>
      <c r="J94" s="16">
        <f>'[3]16'!K96</f>
        <v>0</v>
      </c>
      <c r="K94" s="16">
        <f>'[3]16'!L96</f>
        <v>0</v>
      </c>
      <c r="L94" s="16">
        <f>'[3]16'!M96</f>
        <v>0</v>
      </c>
      <c r="M94" s="16">
        <f>'[3]16'!N96</f>
        <v>0</v>
      </c>
      <c r="N94" s="16">
        <f>'[3]16'!O96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270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270</v>
      </c>
      <c r="AT94" s="8">
        <v>31.79</v>
      </c>
      <c r="AU94" s="8">
        <v>0</v>
      </c>
      <c r="AW94" s="203">
        <v>30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30</v>
      </c>
      <c r="BD94" s="203">
        <v>0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0</v>
      </c>
      <c r="BL94" s="8">
        <f t="shared" si="53"/>
        <v>31.79</v>
      </c>
      <c r="BM94" s="8">
        <f t="shared" si="54"/>
        <v>0</v>
      </c>
      <c r="BN94" s="8">
        <f t="shared" si="55"/>
        <v>30</v>
      </c>
      <c r="BO94" s="8">
        <f t="shared" si="56"/>
        <v>0</v>
      </c>
      <c r="BP94" s="182">
        <f t="shared" si="57"/>
        <v>1.7899999999999991</v>
      </c>
      <c r="BQ94" s="182">
        <f t="shared" si="58"/>
        <v>0</v>
      </c>
    </row>
    <row r="95" spans="1:69">
      <c r="A95" s="8" t="s">
        <v>137</v>
      </c>
      <c r="B95" s="15">
        <f>'[3]16'!B97</f>
        <v>320</v>
      </c>
      <c r="C95" s="16">
        <f>'[3]16'!C97</f>
        <v>0</v>
      </c>
      <c r="D95" s="16">
        <f>'[3]16'!D97</f>
        <v>0</v>
      </c>
      <c r="E95" s="16">
        <f>'[3]16'!E97</f>
        <v>0</v>
      </c>
      <c r="F95" s="16">
        <f>'[3]16'!F97</f>
        <v>940</v>
      </c>
      <c r="G95" s="16">
        <f>'[3]16'!G97</f>
        <v>0</v>
      </c>
      <c r="H95" s="17">
        <f t="shared" si="59"/>
        <v>1260</v>
      </c>
      <c r="I95" s="15">
        <f>'[3]16'!J97</f>
        <v>300</v>
      </c>
      <c r="J95" s="16">
        <f>'[3]16'!K97</f>
        <v>0</v>
      </c>
      <c r="K95" s="16">
        <f>'[3]16'!L97</f>
        <v>0</v>
      </c>
      <c r="L95" s="16">
        <f>'[3]16'!M97</f>
        <v>0</v>
      </c>
      <c r="M95" s="16">
        <f>'[3]16'!N97</f>
        <v>0</v>
      </c>
      <c r="N95" s="16">
        <f>'[3]16'!O97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270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270</v>
      </c>
      <c r="AT95" s="8">
        <v>31.9</v>
      </c>
      <c r="AU95" s="8">
        <v>0</v>
      </c>
      <c r="AW95" s="203">
        <v>30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30</v>
      </c>
      <c r="BD95" s="203">
        <v>0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0</v>
      </c>
      <c r="BL95" s="8">
        <f t="shared" si="53"/>
        <v>31.9</v>
      </c>
      <c r="BM95" s="8">
        <f t="shared" si="54"/>
        <v>0</v>
      </c>
      <c r="BN95" s="8">
        <f t="shared" si="55"/>
        <v>30</v>
      </c>
      <c r="BO95" s="8">
        <f t="shared" si="56"/>
        <v>0</v>
      </c>
      <c r="BP95" s="182">
        <f t="shared" si="57"/>
        <v>1.8999999999999986</v>
      </c>
      <c r="BQ95" s="182">
        <f t="shared" si="58"/>
        <v>0</v>
      </c>
    </row>
    <row r="96" spans="1:69">
      <c r="A96" s="8" t="s">
        <v>138</v>
      </c>
      <c r="B96" s="15">
        <f>'[3]16'!B98</f>
        <v>320</v>
      </c>
      <c r="C96" s="16">
        <f>'[3]16'!C98</f>
        <v>0</v>
      </c>
      <c r="D96" s="16">
        <f>'[3]16'!D98</f>
        <v>0</v>
      </c>
      <c r="E96" s="16">
        <f>'[3]16'!E98</f>
        <v>0</v>
      </c>
      <c r="F96" s="16">
        <f>'[3]16'!F98</f>
        <v>940</v>
      </c>
      <c r="G96" s="16">
        <f>'[3]16'!G98</f>
        <v>0</v>
      </c>
      <c r="H96" s="17">
        <f t="shared" si="59"/>
        <v>1260</v>
      </c>
      <c r="I96" s="15">
        <f>'[3]16'!J98</f>
        <v>300</v>
      </c>
      <c r="J96" s="16">
        <f>'[3]16'!K98</f>
        <v>0</v>
      </c>
      <c r="K96" s="16">
        <f>'[3]16'!L98</f>
        <v>0</v>
      </c>
      <c r="L96" s="16">
        <f>'[3]16'!M98</f>
        <v>0</v>
      </c>
      <c r="M96" s="16">
        <f>'[3]16'!N98</f>
        <v>0</v>
      </c>
      <c r="N96" s="16">
        <f>'[3]16'!O98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270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270</v>
      </c>
      <c r="AT96" s="8">
        <v>31.9</v>
      </c>
      <c r="AU96" s="8">
        <v>0</v>
      </c>
      <c r="AW96" s="203">
        <v>30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30</v>
      </c>
      <c r="BD96" s="203">
        <v>0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0</v>
      </c>
      <c r="BL96" s="8">
        <f t="shared" si="53"/>
        <v>31.9</v>
      </c>
      <c r="BM96" s="8">
        <f t="shared" si="54"/>
        <v>0</v>
      </c>
      <c r="BN96" s="8">
        <f t="shared" si="55"/>
        <v>30</v>
      </c>
      <c r="BO96" s="8">
        <f t="shared" si="56"/>
        <v>0</v>
      </c>
      <c r="BP96" s="182">
        <f t="shared" si="57"/>
        <v>1.8999999999999986</v>
      </c>
      <c r="BQ96" s="182">
        <f t="shared" si="58"/>
        <v>0</v>
      </c>
    </row>
    <row r="97" spans="1:69">
      <c r="A97" s="8" t="s">
        <v>139</v>
      </c>
      <c r="B97" s="15">
        <f>'[3]16'!B99</f>
        <v>320</v>
      </c>
      <c r="C97" s="16">
        <f>'[3]16'!C99</f>
        <v>0</v>
      </c>
      <c r="D97" s="16">
        <f>'[3]16'!D99</f>
        <v>0</v>
      </c>
      <c r="E97" s="16">
        <f>'[3]16'!E99</f>
        <v>0</v>
      </c>
      <c r="F97" s="16">
        <f>'[3]16'!F99</f>
        <v>940</v>
      </c>
      <c r="G97" s="16">
        <f>'[3]16'!G99</f>
        <v>0</v>
      </c>
      <c r="H97" s="17">
        <f t="shared" si="59"/>
        <v>1260</v>
      </c>
      <c r="I97" s="15">
        <f>'[3]16'!J99</f>
        <v>300</v>
      </c>
      <c r="J97" s="16">
        <f>'[3]16'!K99</f>
        <v>0</v>
      </c>
      <c r="K97" s="16">
        <f>'[3]16'!L99</f>
        <v>0</v>
      </c>
      <c r="L97" s="16">
        <f>'[3]16'!M99</f>
        <v>0</v>
      </c>
      <c r="M97" s="16">
        <f>'[3]16'!N99</f>
        <v>0</v>
      </c>
      <c r="N97" s="16">
        <f>'[3]16'!O99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31.48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31.48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268.52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268.52</v>
      </c>
      <c r="AT97" s="8">
        <v>31.48</v>
      </c>
      <c r="AU97" s="8">
        <v>0</v>
      </c>
      <c r="AW97" s="203">
        <v>31.48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31.48</v>
      </c>
      <c r="BD97" s="203">
        <v>0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0</v>
      </c>
      <c r="BL97" s="8">
        <f t="shared" si="53"/>
        <v>31.48</v>
      </c>
      <c r="BM97" s="8">
        <f t="shared" si="54"/>
        <v>0</v>
      </c>
      <c r="BN97" s="8">
        <f t="shared" si="55"/>
        <v>31.48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'[3]16'!B100</f>
        <v>320</v>
      </c>
      <c r="C98" s="16">
        <f>'[3]16'!C100</f>
        <v>0</v>
      </c>
      <c r="D98" s="16">
        <f>'[3]16'!D100</f>
        <v>0</v>
      </c>
      <c r="E98" s="16">
        <f>'[3]16'!E100</f>
        <v>0</v>
      </c>
      <c r="F98" s="16">
        <f>'[3]16'!F100</f>
        <v>940</v>
      </c>
      <c r="G98" s="16">
        <f>'[3]16'!G100</f>
        <v>0</v>
      </c>
      <c r="H98" s="17">
        <f t="shared" si="59"/>
        <v>1260</v>
      </c>
      <c r="I98" s="15">
        <f>'[3]16'!J100</f>
        <v>297.95999999999998</v>
      </c>
      <c r="J98" s="16">
        <f>'[3]16'!K100</f>
        <v>0</v>
      </c>
      <c r="K98" s="16">
        <f>'[3]16'!L100</f>
        <v>0</v>
      </c>
      <c r="L98" s="16">
        <f>'[3]16'!M100</f>
        <v>0</v>
      </c>
      <c r="M98" s="16">
        <f>'[3]16'!N100</f>
        <v>0</v>
      </c>
      <c r="N98" s="16">
        <f>'[3]16'!O100</f>
        <v>0</v>
      </c>
      <c r="O98" s="17">
        <f t="shared" si="60"/>
        <v>297.95999999999998</v>
      </c>
      <c r="P98" s="18">
        <f>frq!C98</f>
        <v>1</v>
      </c>
      <c r="Q98" s="15">
        <f t="shared" si="33"/>
        <v>297.95999999999998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297.95999999999998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265.95999999999998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265.95999999999998</v>
      </c>
      <c r="AT98" s="8">
        <v>32</v>
      </c>
      <c r="AU98" s="8">
        <v>0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0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0</v>
      </c>
      <c r="BL98" s="8">
        <f t="shared" si="53"/>
        <v>32</v>
      </c>
      <c r="BM98" s="8">
        <f t="shared" si="54"/>
        <v>0</v>
      </c>
      <c r="BN98" s="8">
        <f t="shared" si="55"/>
        <v>32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6.6398449999999976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6.6398449999999976</v>
      </c>
      <c r="P99" s="15">
        <f t="shared" si="62"/>
        <v>2.4E-2</v>
      </c>
      <c r="Q99" s="15">
        <f t="shared" si="62"/>
        <v>6.6398449999999976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6.6398449999999976</v>
      </c>
      <c r="X99" s="15">
        <f t="shared" si="62"/>
        <v>0.45039499999999988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0.45039499999999988</v>
      </c>
      <c r="AE99" s="15">
        <f t="shared" si="62"/>
        <v>0.21273249999999991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0.21273249999999991</v>
      </c>
      <c r="AL99" s="15">
        <f t="shared" si="62"/>
        <v>5.9767174999999906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5.9767174999999906</v>
      </c>
      <c r="AS99" s="15">
        <f t="shared" si="62"/>
        <v>0</v>
      </c>
      <c r="AT99" s="15">
        <f t="shared" si="62"/>
        <v>0.47290749999999981</v>
      </c>
      <c r="AU99" s="15">
        <f t="shared" si="62"/>
        <v>0.2334</v>
      </c>
      <c r="AV99" s="15">
        <f t="shared" si="62"/>
        <v>0</v>
      </c>
      <c r="AW99" s="15">
        <f t="shared" si="62"/>
        <v>0.45039499999999988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0.45039499999999988</v>
      </c>
      <c r="BD99" s="15">
        <f t="shared" si="62"/>
        <v>0.21273249999999991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0.21273249999999991</v>
      </c>
      <c r="BK99" s="15"/>
      <c r="BL99" s="15">
        <f t="shared" si="63"/>
        <v>0.47290749999999981</v>
      </c>
      <c r="BM99" s="15">
        <f t="shared" si="63"/>
        <v>0.2334</v>
      </c>
      <c r="BN99" s="15">
        <f t="shared" si="63"/>
        <v>0.45039499999999988</v>
      </c>
      <c r="BO99" s="15">
        <f t="shared" si="63"/>
        <v>0.21273249999999991</v>
      </c>
      <c r="BP99" s="15">
        <f t="shared" si="63"/>
        <v>2.2512500000000001E-2</v>
      </c>
      <c r="BQ99" s="15">
        <f t="shared" si="63"/>
        <v>2.0667500000000002E-2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44728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44728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7.77</v>
      </c>
      <c r="L85">
        <f>NDMC_EOD!AG85+NDMC_EOD!AH85</f>
        <v>36</v>
      </c>
      <c r="M85">
        <f>TPDDL_EOD!AG85+TPDDL_EOD!AH85</f>
        <v>23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7.77</v>
      </c>
      <c r="S85">
        <v>36</v>
      </c>
      <c r="T85">
        <v>23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7.77</v>
      </c>
      <c r="L91">
        <f>NDMC_EOD!AG91+NDMC_EOD!AH91</f>
        <v>36</v>
      </c>
      <c r="M91">
        <f>TPDDL_EOD!AG91+TPDDL_EOD!AH91</f>
        <v>23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7.77</v>
      </c>
      <c r="S91">
        <v>36</v>
      </c>
      <c r="T91">
        <v>23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7.77</v>
      </c>
      <c r="L97">
        <f>NDMC_EOD!AG97+NDMC_EOD!AH97</f>
        <v>36</v>
      </c>
      <c r="M97">
        <f>TPDDL_EOD!AG97+TPDDL_EOD!AH97</f>
        <v>23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7.77</v>
      </c>
      <c r="S97">
        <v>36</v>
      </c>
      <c r="T97">
        <v>23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0.17485499999999976</v>
      </c>
      <c r="L99" s="156">
        <f t="shared" si="12"/>
        <v>0.87237000000000053</v>
      </c>
      <c r="M99" s="156">
        <f t="shared" si="12"/>
        <v>0.55525500000000083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0.17485499999999976</v>
      </c>
      <c r="S99" s="156">
        <f t="shared" si="12"/>
        <v>0.87237000000000053</v>
      </c>
      <c r="T99" s="156">
        <f t="shared" si="12"/>
        <v>0.55525500000000083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145</v>
      </c>
      <c r="E3">
        <f>PPCL!P3</f>
        <v>0</v>
      </c>
      <c r="F3">
        <f>B3+C3</f>
        <v>180</v>
      </c>
      <c r="G3">
        <f>D3+E3</f>
        <v>145</v>
      </c>
      <c r="H3" s="154"/>
      <c r="I3">
        <f>BRPL_EOD!AI3+BRPL_EOD!AJ3</f>
        <v>40.090000000000003</v>
      </c>
      <c r="J3">
        <f>BYPL_EOD!AI3+BYPL_EOD!AJ3</f>
        <v>25</v>
      </c>
      <c r="K3">
        <f>MES_EOD!AI3+MES_EOD!AJ3</f>
        <v>8.59</v>
      </c>
      <c r="L3">
        <f>NDMC_EOD!AI3+NDMC_EOD!AJ3</f>
        <v>44</v>
      </c>
      <c r="M3">
        <f>TPDDL_EOD!AI3+TPDDL_EOD!AJ3</f>
        <v>27.32</v>
      </c>
      <c r="N3">
        <f t="shared" ref="N3:N66" si="0">SUM(I3:M3)</f>
        <v>145</v>
      </c>
      <c r="O3" s="154">
        <f t="shared" ref="O3:O66" si="1">G3-N3</f>
        <v>0</v>
      </c>
      <c r="P3">
        <v>40.090000000000003</v>
      </c>
      <c r="Q3">
        <v>25</v>
      </c>
      <c r="R3">
        <v>8.59</v>
      </c>
      <c r="S3">
        <v>44</v>
      </c>
      <c r="T3">
        <v>27.32</v>
      </c>
      <c r="U3" s="156">
        <f t="shared" ref="U3:U66" si="2">SUM(P3:T3)</f>
        <v>145</v>
      </c>
      <c r="V3" s="154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145</v>
      </c>
      <c r="E4">
        <f>PPCL!P4</f>
        <v>0</v>
      </c>
      <c r="F4">
        <f t="shared" ref="F4:F67" si="4">B4+C4</f>
        <v>180</v>
      </c>
      <c r="G4">
        <f t="shared" ref="G4:G67" si="5">D4+E4</f>
        <v>145</v>
      </c>
      <c r="H4" s="154"/>
      <c r="I4">
        <f>BRPL_EOD!AI4+BRPL_EOD!AJ4</f>
        <v>40.090000000000003</v>
      </c>
      <c r="J4">
        <f>BYPL_EOD!AI4+BYPL_EOD!AJ4</f>
        <v>25</v>
      </c>
      <c r="K4">
        <f>MES_EOD!AI4+MES_EOD!AJ4</f>
        <v>8.59</v>
      </c>
      <c r="L4">
        <f>NDMC_EOD!AI4+NDMC_EOD!AJ4</f>
        <v>44</v>
      </c>
      <c r="M4">
        <f>TPDDL_EOD!AI4+TPDDL_EOD!AJ4</f>
        <v>27.32</v>
      </c>
      <c r="N4">
        <f t="shared" si="0"/>
        <v>145</v>
      </c>
      <c r="O4" s="154">
        <f t="shared" si="1"/>
        <v>0</v>
      </c>
      <c r="P4">
        <v>40.090000000000003</v>
      </c>
      <c r="Q4">
        <v>25</v>
      </c>
      <c r="R4">
        <v>8.59</v>
      </c>
      <c r="S4">
        <v>44</v>
      </c>
      <c r="T4">
        <v>27.32</v>
      </c>
      <c r="U4" s="156">
        <f t="shared" si="2"/>
        <v>145</v>
      </c>
      <c r="V4" s="154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145</v>
      </c>
      <c r="E5">
        <f>PPCL!P5</f>
        <v>0</v>
      </c>
      <c r="F5">
        <f t="shared" si="4"/>
        <v>180</v>
      </c>
      <c r="G5">
        <f t="shared" si="5"/>
        <v>145</v>
      </c>
      <c r="H5" s="154"/>
      <c r="I5">
        <f>BRPL_EOD!AI5+BRPL_EOD!AJ5</f>
        <v>40.090000000000003</v>
      </c>
      <c r="J5">
        <f>BYPL_EOD!AI5+BYPL_EOD!AJ5</f>
        <v>25</v>
      </c>
      <c r="K5">
        <f>MES_EOD!AI5+MES_EOD!AJ5</f>
        <v>8.59</v>
      </c>
      <c r="L5">
        <f>NDMC_EOD!AI5+NDMC_EOD!AJ5</f>
        <v>44</v>
      </c>
      <c r="M5">
        <f>TPDDL_EOD!AI5+TPDDL_EOD!AJ5</f>
        <v>27.32</v>
      </c>
      <c r="N5">
        <f t="shared" si="0"/>
        <v>145</v>
      </c>
      <c r="O5" s="154">
        <f t="shared" si="1"/>
        <v>0</v>
      </c>
      <c r="P5">
        <v>40.090000000000003</v>
      </c>
      <c r="Q5">
        <v>25</v>
      </c>
      <c r="R5">
        <v>8.59</v>
      </c>
      <c r="S5">
        <v>44</v>
      </c>
      <c r="T5">
        <v>27.32</v>
      </c>
      <c r="U5" s="156">
        <f t="shared" si="2"/>
        <v>145</v>
      </c>
      <c r="V5" s="154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145</v>
      </c>
      <c r="E6">
        <f>PPCL!P6</f>
        <v>0</v>
      </c>
      <c r="F6">
        <f t="shared" si="4"/>
        <v>180</v>
      </c>
      <c r="G6">
        <f t="shared" si="5"/>
        <v>145</v>
      </c>
      <c r="H6" s="154"/>
      <c r="I6">
        <f>BRPL_EOD!AI6+BRPL_EOD!AJ6</f>
        <v>40.090000000000003</v>
      </c>
      <c r="J6">
        <f>BYPL_EOD!AI6+BYPL_EOD!AJ6</f>
        <v>25</v>
      </c>
      <c r="K6">
        <f>MES_EOD!AI6+MES_EOD!AJ6</f>
        <v>8.59</v>
      </c>
      <c r="L6">
        <f>NDMC_EOD!AI6+NDMC_EOD!AJ6</f>
        <v>44</v>
      </c>
      <c r="M6">
        <f>TPDDL_EOD!AI6+TPDDL_EOD!AJ6</f>
        <v>27.32</v>
      </c>
      <c r="N6">
        <f t="shared" si="0"/>
        <v>145</v>
      </c>
      <c r="O6" s="154">
        <f t="shared" si="1"/>
        <v>0</v>
      </c>
      <c r="P6">
        <v>40.090000000000003</v>
      </c>
      <c r="Q6">
        <v>25</v>
      </c>
      <c r="R6">
        <v>8.59</v>
      </c>
      <c r="S6">
        <v>44</v>
      </c>
      <c r="T6">
        <v>27.32</v>
      </c>
      <c r="U6" s="156">
        <f t="shared" si="2"/>
        <v>145</v>
      </c>
      <c r="V6" s="154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145</v>
      </c>
      <c r="E7">
        <f>PPCL!P7</f>
        <v>0</v>
      </c>
      <c r="F7">
        <f t="shared" si="4"/>
        <v>180</v>
      </c>
      <c r="G7">
        <f t="shared" si="5"/>
        <v>145</v>
      </c>
      <c r="H7" s="154"/>
      <c r="I7">
        <f>BRPL_EOD!AI7+BRPL_EOD!AJ7</f>
        <v>40.090000000000003</v>
      </c>
      <c r="J7">
        <f>BYPL_EOD!AI7+BYPL_EOD!AJ7</f>
        <v>25</v>
      </c>
      <c r="K7">
        <f>MES_EOD!AI7+MES_EOD!AJ7</f>
        <v>8.59</v>
      </c>
      <c r="L7">
        <f>NDMC_EOD!AI7+NDMC_EOD!AJ7</f>
        <v>44</v>
      </c>
      <c r="M7">
        <f>TPDDL_EOD!AI7+TPDDL_EOD!AJ7</f>
        <v>27.32</v>
      </c>
      <c r="N7">
        <f t="shared" si="0"/>
        <v>145</v>
      </c>
      <c r="O7" s="154">
        <f t="shared" si="1"/>
        <v>0</v>
      </c>
      <c r="P7">
        <v>40.090000000000003</v>
      </c>
      <c r="Q7">
        <v>25</v>
      </c>
      <c r="R7">
        <v>8.59</v>
      </c>
      <c r="S7">
        <v>44</v>
      </c>
      <c r="T7">
        <v>27.32</v>
      </c>
      <c r="U7" s="156">
        <f t="shared" si="2"/>
        <v>145</v>
      </c>
      <c r="V7" s="154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145</v>
      </c>
      <c r="E8">
        <f>PPCL!P8</f>
        <v>0</v>
      </c>
      <c r="F8">
        <f t="shared" si="4"/>
        <v>180</v>
      </c>
      <c r="G8">
        <f t="shared" si="5"/>
        <v>145</v>
      </c>
      <c r="H8" s="154"/>
      <c r="I8">
        <f>BRPL_EOD!AI8+BRPL_EOD!AJ8</f>
        <v>40.090000000000003</v>
      </c>
      <c r="J8">
        <f>BYPL_EOD!AI8+BYPL_EOD!AJ8</f>
        <v>25</v>
      </c>
      <c r="K8">
        <f>MES_EOD!AI8+MES_EOD!AJ8</f>
        <v>8.59</v>
      </c>
      <c r="L8">
        <f>NDMC_EOD!AI8+NDMC_EOD!AJ8</f>
        <v>44</v>
      </c>
      <c r="M8">
        <f>TPDDL_EOD!AI8+TPDDL_EOD!AJ8</f>
        <v>27.32</v>
      </c>
      <c r="N8">
        <f t="shared" si="0"/>
        <v>145</v>
      </c>
      <c r="O8" s="154">
        <f t="shared" si="1"/>
        <v>0</v>
      </c>
      <c r="P8">
        <v>40.090000000000003</v>
      </c>
      <c r="Q8">
        <v>25</v>
      </c>
      <c r="R8">
        <v>8.59</v>
      </c>
      <c r="S8">
        <v>44</v>
      </c>
      <c r="T8">
        <v>27.32</v>
      </c>
      <c r="U8" s="156">
        <f t="shared" si="2"/>
        <v>145</v>
      </c>
      <c r="V8" s="154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145</v>
      </c>
      <c r="E9">
        <f>PPCL!P9</f>
        <v>0</v>
      </c>
      <c r="F9">
        <f t="shared" si="4"/>
        <v>180</v>
      </c>
      <c r="G9">
        <f t="shared" si="5"/>
        <v>145</v>
      </c>
      <c r="H9" s="154"/>
      <c r="I9">
        <f>BRPL_EOD!AI9+BRPL_EOD!AJ9</f>
        <v>40.090000000000003</v>
      </c>
      <c r="J9">
        <f>BYPL_EOD!AI9+BYPL_EOD!AJ9</f>
        <v>25</v>
      </c>
      <c r="K9">
        <f>MES_EOD!AI9+MES_EOD!AJ9</f>
        <v>8.59</v>
      </c>
      <c r="L9">
        <f>NDMC_EOD!AI9+NDMC_EOD!AJ9</f>
        <v>44</v>
      </c>
      <c r="M9">
        <f>TPDDL_EOD!AI9+TPDDL_EOD!AJ9</f>
        <v>27.32</v>
      </c>
      <c r="N9">
        <f t="shared" si="0"/>
        <v>145</v>
      </c>
      <c r="O9" s="154">
        <f t="shared" si="1"/>
        <v>0</v>
      </c>
      <c r="P9">
        <v>40.090000000000003</v>
      </c>
      <c r="Q9">
        <v>25</v>
      </c>
      <c r="R9">
        <v>8.59</v>
      </c>
      <c r="S9">
        <v>44</v>
      </c>
      <c r="T9">
        <v>27.32</v>
      </c>
      <c r="U9" s="156">
        <f t="shared" si="2"/>
        <v>145</v>
      </c>
      <c r="V9" s="154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150</v>
      </c>
      <c r="E10">
        <f>PPCL!P10</f>
        <v>0</v>
      </c>
      <c r="F10">
        <f t="shared" si="4"/>
        <v>180</v>
      </c>
      <c r="G10">
        <f t="shared" si="5"/>
        <v>150</v>
      </c>
      <c r="H10" s="154"/>
      <c r="I10">
        <f>BRPL_EOD!AI10+BRPL_EOD!AJ10</f>
        <v>42.13</v>
      </c>
      <c r="J10">
        <f>BYPL_EOD!AI10+BYPL_EOD!AJ10</f>
        <v>25</v>
      </c>
      <c r="K10">
        <f>MES_EOD!AI10+MES_EOD!AJ10</f>
        <v>9.0299999999999994</v>
      </c>
      <c r="L10">
        <f>NDMC_EOD!AI10+NDMC_EOD!AJ10</f>
        <v>45.13</v>
      </c>
      <c r="M10">
        <f>TPDDL_EOD!AI10+TPDDL_EOD!AJ10</f>
        <v>28.71</v>
      </c>
      <c r="N10">
        <f t="shared" si="0"/>
        <v>150</v>
      </c>
      <c r="O10" s="154">
        <f t="shared" si="1"/>
        <v>0</v>
      </c>
      <c r="P10">
        <v>42.13</v>
      </c>
      <c r="Q10">
        <v>25</v>
      </c>
      <c r="R10">
        <v>9.0299999999999994</v>
      </c>
      <c r="S10">
        <v>45.13</v>
      </c>
      <c r="T10">
        <v>28.71</v>
      </c>
      <c r="U10" s="156">
        <f t="shared" si="2"/>
        <v>150</v>
      </c>
      <c r="V10" s="154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150</v>
      </c>
      <c r="E11">
        <f>PPCL!P11</f>
        <v>0</v>
      </c>
      <c r="F11">
        <f t="shared" si="4"/>
        <v>180</v>
      </c>
      <c r="G11">
        <f t="shared" si="5"/>
        <v>150</v>
      </c>
      <c r="H11" s="154"/>
      <c r="I11">
        <f>BRPL_EOD!AI11+BRPL_EOD!AJ11</f>
        <v>42.13</v>
      </c>
      <c r="J11">
        <f>BYPL_EOD!AI11+BYPL_EOD!AJ11</f>
        <v>25</v>
      </c>
      <c r="K11">
        <f>MES_EOD!AI11+MES_EOD!AJ11</f>
        <v>9.0299999999999994</v>
      </c>
      <c r="L11">
        <f>NDMC_EOD!AI11+NDMC_EOD!AJ11</f>
        <v>45.13</v>
      </c>
      <c r="M11">
        <f>TPDDL_EOD!AI11+TPDDL_EOD!AJ11</f>
        <v>28.71</v>
      </c>
      <c r="N11">
        <f t="shared" si="0"/>
        <v>150</v>
      </c>
      <c r="O11" s="154">
        <f t="shared" si="1"/>
        <v>0</v>
      </c>
      <c r="P11">
        <v>42.13</v>
      </c>
      <c r="Q11">
        <v>25</v>
      </c>
      <c r="R11">
        <v>9.0299999999999994</v>
      </c>
      <c r="S11">
        <v>45.13</v>
      </c>
      <c r="T11">
        <v>28.71</v>
      </c>
      <c r="U11" s="156">
        <f t="shared" si="2"/>
        <v>150</v>
      </c>
      <c r="V11" s="154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150</v>
      </c>
      <c r="E12">
        <f>PPCL!P12</f>
        <v>0</v>
      </c>
      <c r="F12">
        <f t="shared" si="4"/>
        <v>180</v>
      </c>
      <c r="G12">
        <f t="shared" si="5"/>
        <v>150</v>
      </c>
      <c r="H12" s="154"/>
      <c r="I12">
        <f>BRPL_EOD!AI12+BRPL_EOD!AJ12</f>
        <v>42.13</v>
      </c>
      <c r="J12">
        <f>BYPL_EOD!AI12+BYPL_EOD!AJ12</f>
        <v>25</v>
      </c>
      <c r="K12">
        <f>MES_EOD!AI12+MES_EOD!AJ12</f>
        <v>9.0299999999999994</v>
      </c>
      <c r="L12">
        <f>NDMC_EOD!AI12+NDMC_EOD!AJ12</f>
        <v>45.13</v>
      </c>
      <c r="M12">
        <f>TPDDL_EOD!AI12+TPDDL_EOD!AJ12</f>
        <v>28.71</v>
      </c>
      <c r="N12">
        <f t="shared" si="0"/>
        <v>150</v>
      </c>
      <c r="O12" s="154">
        <f t="shared" si="1"/>
        <v>0</v>
      </c>
      <c r="P12">
        <v>42.13</v>
      </c>
      <c r="Q12">
        <v>25</v>
      </c>
      <c r="R12">
        <v>9.0299999999999994</v>
      </c>
      <c r="S12">
        <v>45.13</v>
      </c>
      <c r="T12">
        <v>28.71</v>
      </c>
      <c r="U12" s="156">
        <f t="shared" si="2"/>
        <v>150</v>
      </c>
      <c r="V12" s="154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150</v>
      </c>
      <c r="E13">
        <f>PPCL!P13</f>
        <v>0</v>
      </c>
      <c r="F13">
        <f t="shared" si="4"/>
        <v>180</v>
      </c>
      <c r="G13">
        <f t="shared" si="5"/>
        <v>150</v>
      </c>
      <c r="H13" s="154"/>
      <c r="I13">
        <f>BRPL_EOD!AI13+BRPL_EOD!AJ13</f>
        <v>42.13</v>
      </c>
      <c r="J13">
        <f>BYPL_EOD!AI13+BYPL_EOD!AJ13</f>
        <v>25</v>
      </c>
      <c r="K13">
        <f>MES_EOD!AI13+MES_EOD!AJ13</f>
        <v>9.0299999999999994</v>
      </c>
      <c r="L13">
        <f>NDMC_EOD!AI13+NDMC_EOD!AJ13</f>
        <v>45.13</v>
      </c>
      <c r="M13">
        <f>TPDDL_EOD!AI13+TPDDL_EOD!AJ13</f>
        <v>28.71</v>
      </c>
      <c r="N13">
        <f t="shared" si="0"/>
        <v>150</v>
      </c>
      <c r="O13" s="154">
        <f t="shared" si="1"/>
        <v>0</v>
      </c>
      <c r="P13">
        <v>42.13</v>
      </c>
      <c r="Q13">
        <v>25</v>
      </c>
      <c r="R13">
        <v>9.0299999999999994</v>
      </c>
      <c r="S13">
        <v>45.13</v>
      </c>
      <c r="T13">
        <v>28.71</v>
      </c>
      <c r="U13" s="156">
        <f t="shared" si="2"/>
        <v>150</v>
      </c>
      <c r="V13" s="154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150</v>
      </c>
      <c r="E14">
        <f>PPCL!P14</f>
        <v>0</v>
      </c>
      <c r="F14">
        <f t="shared" si="4"/>
        <v>180</v>
      </c>
      <c r="G14">
        <f t="shared" si="5"/>
        <v>150</v>
      </c>
      <c r="H14" s="154"/>
      <c r="I14">
        <f>BRPL_EOD!AI14+BRPL_EOD!AJ14</f>
        <v>42.13</v>
      </c>
      <c r="J14">
        <f>BYPL_EOD!AI14+BYPL_EOD!AJ14</f>
        <v>25</v>
      </c>
      <c r="K14">
        <f>MES_EOD!AI14+MES_EOD!AJ14</f>
        <v>9.0299999999999994</v>
      </c>
      <c r="L14">
        <f>NDMC_EOD!AI14+NDMC_EOD!AJ14</f>
        <v>45.13</v>
      </c>
      <c r="M14">
        <f>TPDDL_EOD!AI14+TPDDL_EOD!AJ14</f>
        <v>28.71</v>
      </c>
      <c r="N14">
        <f t="shared" si="0"/>
        <v>150</v>
      </c>
      <c r="O14" s="154">
        <f t="shared" si="1"/>
        <v>0</v>
      </c>
      <c r="P14">
        <v>42.13</v>
      </c>
      <c r="Q14">
        <v>25</v>
      </c>
      <c r="R14">
        <v>9.0299999999999994</v>
      </c>
      <c r="S14">
        <v>45.13</v>
      </c>
      <c r="T14">
        <v>28.71</v>
      </c>
      <c r="U14" s="156">
        <f t="shared" si="2"/>
        <v>150</v>
      </c>
      <c r="V14" s="154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150</v>
      </c>
      <c r="E15">
        <f>PPCL!P15</f>
        <v>0</v>
      </c>
      <c r="F15">
        <f t="shared" si="4"/>
        <v>180</v>
      </c>
      <c r="G15">
        <f t="shared" si="5"/>
        <v>150</v>
      </c>
      <c r="H15" s="154"/>
      <c r="I15">
        <f>BRPL_EOD!AI15+BRPL_EOD!AJ15</f>
        <v>42.13</v>
      </c>
      <c r="J15">
        <f>BYPL_EOD!AI15+BYPL_EOD!AJ15</f>
        <v>25</v>
      </c>
      <c r="K15">
        <f>MES_EOD!AI15+MES_EOD!AJ15</f>
        <v>9.0299999999999994</v>
      </c>
      <c r="L15">
        <f>NDMC_EOD!AI15+NDMC_EOD!AJ15</f>
        <v>45.13</v>
      </c>
      <c r="M15">
        <f>TPDDL_EOD!AI15+TPDDL_EOD!AJ15</f>
        <v>28.71</v>
      </c>
      <c r="N15">
        <f t="shared" si="0"/>
        <v>150</v>
      </c>
      <c r="O15" s="154">
        <f t="shared" si="1"/>
        <v>0</v>
      </c>
      <c r="P15">
        <v>42.13</v>
      </c>
      <c r="Q15">
        <v>25</v>
      </c>
      <c r="R15">
        <v>9.0299999999999994</v>
      </c>
      <c r="S15">
        <v>45.13</v>
      </c>
      <c r="T15">
        <v>28.71</v>
      </c>
      <c r="U15" s="156">
        <f t="shared" si="2"/>
        <v>150</v>
      </c>
      <c r="V15" s="154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150</v>
      </c>
      <c r="E16">
        <f>PPCL!P16</f>
        <v>0</v>
      </c>
      <c r="F16">
        <f t="shared" si="4"/>
        <v>180</v>
      </c>
      <c r="G16">
        <f t="shared" si="5"/>
        <v>150</v>
      </c>
      <c r="H16" s="154"/>
      <c r="I16">
        <f>BRPL_EOD!AI16+BRPL_EOD!AJ16</f>
        <v>42.13</v>
      </c>
      <c r="J16">
        <f>BYPL_EOD!AI16+BYPL_EOD!AJ16</f>
        <v>25</v>
      </c>
      <c r="K16">
        <f>MES_EOD!AI16+MES_EOD!AJ16</f>
        <v>9.0299999999999994</v>
      </c>
      <c r="L16">
        <f>NDMC_EOD!AI16+NDMC_EOD!AJ16</f>
        <v>45.13</v>
      </c>
      <c r="M16">
        <f>TPDDL_EOD!AI16+TPDDL_EOD!AJ16</f>
        <v>28.71</v>
      </c>
      <c r="N16">
        <f t="shared" si="0"/>
        <v>150</v>
      </c>
      <c r="O16" s="154">
        <f t="shared" si="1"/>
        <v>0</v>
      </c>
      <c r="P16">
        <v>42.13</v>
      </c>
      <c r="Q16">
        <v>25</v>
      </c>
      <c r="R16">
        <v>9.0299999999999994</v>
      </c>
      <c r="S16">
        <v>45.13</v>
      </c>
      <c r="T16">
        <v>28.71</v>
      </c>
      <c r="U16" s="156">
        <f t="shared" si="2"/>
        <v>150</v>
      </c>
      <c r="V16" s="154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150</v>
      </c>
      <c r="E17">
        <f>PPCL!P17</f>
        <v>0</v>
      </c>
      <c r="F17">
        <f t="shared" si="4"/>
        <v>180</v>
      </c>
      <c r="G17">
        <f t="shared" si="5"/>
        <v>150</v>
      </c>
      <c r="H17" s="154"/>
      <c r="I17">
        <f>BRPL_EOD!AI17+BRPL_EOD!AJ17</f>
        <v>42.13</v>
      </c>
      <c r="J17">
        <f>BYPL_EOD!AI17+BYPL_EOD!AJ17</f>
        <v>25</v>
      </c>
      <c r="K17">
        <f>MES_EOD!AI17+MES_EOD!AJ17</f>
        <v>9.0299999999999994</v>
      </c>
      <c r="L17">
        <f>NDMC_EOD!AI17+NDMC_EOD!AJ17</f>
        <v>45.13</v>
      </c>
      <c r="M17">
        <f>TPDDL_EOD!AI17+TPDDL_EOD!AJ17</f>
        <v>28.71</v>
      </c>
      <c r="N17">
        <f t="shared" si="0"/>
        <v>150</v>
      </c>
      <c r="O17" s="154">
        <f t="shared" si="1"/>
        <v>0</v>
      </c>
      <c r="P17">
        <v>42.13</v>
      </c>
      <c r="Q17">
        <v>25</v>
      </c>
      <c r="R17">
        <v>9.0299999999999994</v>
      </c>
      <c r="S17">
        <v>45.13</v>
      </c>
      <c r="T17">
        <v>28.71</v>
      </c>
      <c r="U17" s="156">
        <f t="shared" si="2"/>
        <v>150</v>
      </c>
      <c r="V17" s="154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150</v>
      </c>
      <c r="E18">
        <f>PPCL!P18</f>
        <v>0</v>
      </c>
      <c r="F18">
        <f t="shared" si="4"/>
        <v>180</v>
      </c>
      <c r="G18">
        <f t="shared" si="5"/>
        <v>150</v>
      </c>
      <c r="H18" s="154"/>
      <c r="I18">
        <f>BRPL_EOD!AI18+BRPL_EOD!AJ18</f>
        <v>42.13</v>
      </c>
      <c r="J18">
        <f>BYPL_EOD!AI18+BYPL_EOD!AJ18</f>
        <v>25</v>
      </c>
      <c r="K18">
        <f>MES_EOD!AI18+MES_EOD!AJ18</f>
        <v>9.0299999999999994</v>
      </c>
      <c r="L18">
        <f>NDMC_EOD!AI18+NDMC_EOD!AJ18</f>
        <v>45.13</v>
      </c>
      <c r="M18">
        <f>TPDDL_EOD!AI18+TPDDL_EOD!AJ18</f>
        <v>28.71</v>
      </c>
      <c r="N18">
        <f t="shared" si="0"/>
        <v>150</v>
      </c>
      <c r="O18" s="154">
        <f t="shared" si="1"/>
        <v>0</v>
      </c>
      <c r="P18">
        <v>42.13</v>
      </c>
      <c r="Q18">
        <v>25</v>
      </c>
      <c r="R18">
        <v>9.0299999999999994</v>
      </c>
      <c r="S18">
        <v>45.13</v>
      </c>
      <c r="T18">
        <v>28.71</v>
      </c>
      <c r="U18" s="156">
        <f t="shared" si="2"/>
        <v>150</v>
      </c>
      <c r="V18" s="154">
        <f t="shared" si="3"/>
        <v>0</v>
      </c>
    </row>
    <row r="19" spans="1:22">
      <c r="A19" t="s">
        <v>61</v>
      </c>
      <c r="B19">
        <f>PPCL!D19</f>
        <v>185</v>
      </c>
      <c r="C19">
        <f>PPCL!E19</f>
        <v>0</v>
      </c>
      <c r="D19">
        <f>PPCL!O19</f>
        <v>150</v>
      </c>
      <c r="E19">
        <f>PPCL!P19</f>
        <v>0</v>
      </c>
      <c r="F19">
        <f t="shared" si="4"/>
        <v>185</v>
      </c>
      <c r="G19">
        <f t="shared" si="5"/>
        <v>150</v>
      </c>
      <c r="H19" s="154"/>
      <c r="I19">
        <f>BRPL_EOD!AI19+BRPL_EOD!AJ19</f>
        <v>42.13</v>
      </c>
      <c r="J19">
        <f>BYPL_EOD!AI19+BYPL_EOD!AJ19</f>
        <v>25</v>
      </c>
      <c r="K19">
        <f>MES_EOD!AI19+MES_EOD!AJ19</f>
        <v>9.0299999999999994</v>
      </c>
      <c r="L19">
        <f>NDMC_EOD!AI19+NDMC_EOD!AJ19</f>
        <v>45.13</v>
      </c>
      <c r="M19">
        <f>TPDDL_EOD!AI19+TPDDL_EOD!AJ19</f>
        <v>28.71</v>
      </c>
      <c r="N19">
        <f t="shared" si="0"/>
        <v>150</v>
      </c>
      <c r="O19" s="154">
        <f t="shared" si="1"/>
        <v>0</v>
      </c>
      <c r="P19">
        <v>42.13</v>
      </c>
      <c r="Q19">
        <v>25</v>
      </c>
      <c r="R19">
        <v>9.0299999999999994</v>
      </c>
      <c r="S19">
        <v>45.13</v>
      </c>
      <c r="T19">
        <v>28.71</v>
      </c>
      <c r="U19" s="156">
        <f t="shared" si="2"/>
        <v>150</v>
      </c>
      <c r="V19" s="154">
        <f t="shared" si="3"/>
        <v>0</v>
      </c>
    </row>
    <row r="20" spans="1:22">
      <c r="A20" t="s">
        <v>62</v>
      </c>
      <c r="B20">
        <f>PPCL!D20</f>
        <v>185</v>
      </c>
      <c r="C20">
        <f>PPCL!E20</f>
        <v>0</v>
      </c>
      <c r="D20">
        <f>PPCL!O20</f>
        <v>150</v>
      </c>
      <c r="E20">
        <f>PPCL!P20</f>
        <v>0</v>
      </c>
      <c r="F20">
        <f t="shared" si="4"/>
        <v>185</v>
      </c>
      <c r="G20">
        <f t="shared" si="5"/>
        <v>150</v>
      </c>
      <c r="H20" s="154"/>
      <c r="I20">
        <f>BRPL_EOD!AI20+BRPL_EOD!AJ20</f>
        <v>40.229999999999997</v>
      </c>
      <c r="J20">
        <f>BYPL_EOD!AI20+BYPL_EOD!AJ20</f>
        <v>29.73</v>
      </c>
      <c r="K20">
        <f>MES_EOD!AI20+MES_EOD!AJ20</f>
        <v>8.6199999999999992</v>
      </c>
      <c r="L20">
        <f>NDMC_EOD!AI20+NDMC_EOD!AJ20</f>
        <v>44</v>
      </c>
      <c r="M20">
        <f>TPDDL_EOD!AI20+TPDDL_EOD!AJ20</f>
        <v>27.42</v>
      </c>
      <c r="N20">
        <f t="shared" si="0"/>
        <v>150</v>
      </c>
      <c r="O20" s="154">
        <f t="shared" si="1"/>
        <v>0</v>
      </c>
      <c r="P20">
        <v>40.229999999999997</v>
      </c>
      <c r="Q20">
        <v>29.73</v>
      </c>
      <c r="R20">
        <v>8.6199999999999992</v>
      </c>
      <c r="S20">
        <v>44</v>
      </c>
      <c r="T20">
        <v>27.42</v>
      </c>
      <c r="U20" s="156">
        <f t="shared" si="2"/>
        <v>150</v>
      </c>
      <c r="V20" s="154">
        <f t="shared" si="3"/>
        <v>0</v>
      </c>
    </row>
    <row r="21" spans="1:22">
      <c r="A21" t="s">
        <v>63</v>
      </c>
      <c r="B21">
        <f>PPCL!D21</f>
        <v>185</v>
      </c>
      <c r="C21">
        <f>PPCL!E21</f>
        <v>0</v>
      </c>
      <c r="D21">
        <f>PPCL!O21</f>
        <v>150</v>
      </c>
      <c r="E21">
        <f>PPCL!P21</f>
        <v>0</v>
      </c>
      <c r="F21">
        <f t="shared" si="4"/>
        <v>185</v>
      </c>
      <c r="G21">
        <f t="shared" si="5"/>
        <v>150</v>
      </c>
      <c r="H21" s="154"/>
      <c r="I21">
        <f>BRPL_EOD!AI21+BRPL_EOD!AJ21</f>
        <v>40.229999999999997</v>
      </c>
      <c r="J21">
        <f>BYPL_EOD!AI21+BYPL_EOD!AJ21</f>
        <v>29.73</v>
      </c>
      <c r="K21">
        <f>MES_EOD!AI21+MES_EOD!AJ21</f>
        <v>8.6199999999999992</v>
      </c>
      <c r="L21">
        <f>NDMC_EOD!AI21+NDMC_EOD!AJ21</f>
        <v>44</v>
      </c>
      <c r="M21">
        <f>TPDDL_EOD!AI21+TPDDL_EOD!AJ21</f>
        <v>27.42</v>
      </c>
      <c r="N21">
        <f t="shared" si="0"/>
        <v>150</v>
      </c>
      <c r="O21" s="154">
        <f t="shared" si="1"/>
        <v>0</v>
      </c>
      <c r="P21">
        <v>40.229999999999997</v>
      </c>
      <c r="Q21">
        <v>29.73</v>
      </c>
      <c r="R21">
        <v>8.6199999999999992</v>
      </c>
      <c r="S21">
        <v>44</v>
      </c>
      <c r="T21">
        <v>27.42</v>
      </c>
      <c r="U21" s="156">
        <f t="shared" si="2"/>
        <v>150</v>
      </c>
      <c r="V21" s="154">
        <f t="shared" si="3"/>
        <v>0</v>
      </c>
    </row>
    <row r="22" spans="1:22">
      <c r="A22" t="s">
        <v>64</v>
      </c>
      <c r="B22">
        <f>PPCL!D22</f>
        <v>185</v>
      </c>
      <c r="C22">
        <f>PPCL!E22</f>
        <v>0</v>
      </c>
      <c r="D22">
        <f>PPCL!O22</f>
        <v>150</v>
      </c>
      <c r="E22">
        <f>PPCL!P22</f>
        <v>0</v>
      </c>
      <c r="F22">
        <f t="shared" si="4"/>
        <v>185</v>
      </c>
      <c r="G22">
        <f t="shared" si="5"/>
        <v>150</v>
      </c>
      <c r="H22" s="154"/>
      <c r="I22">
        <f>BRPL_EOD!AI22+BRPL_EOD!AJ22</f>
        <v>40.229999999999997</v>
      </c>
      <c r="J22">
        <f>BYPL_EOD!AI22+BYPL_EOD!AJ22</f>
        <v>29.73</v>
      </c>
      <c r="K22">
        <f>MES_EOD!AI22+MES_EOD!AJ22</f>
        <v>8.6199999999999992</v>
      </c>
      <c r="L22">
        <f>NDMC_EOD!AI22+NDMC_EOD!AJ22</f>
        <v>44</v>
      </c>
      <c r="M22">
        <f>TPDDL_EOD!AI22+TPDDL_EOD!AJ22</f>
        <v>27.42</v>
      </c>
      <c r="N22">
        <f t="shared" si="0"/>
        <v>150</v>
      </c>
      <c r="O22" s="154">
        <f t="shared" si="1"/>
        <v>0</v>
      </c>
      <c r="P22">
        <v>40.229999999999997</v>
      </c>
      <c r="Q22">
        <v>29.73</v>
      </c>
      <c r="R22">
        <v>8.6199999999999992</v>
      </c>
      <c r="S22">
        <v>44</v>
      </c>
      <c r="T22">
        <v>27.42</v>
      </c>
      <c r="U22" s="156">
        <f t="shared" si="2"/>
        <v>150</v>
      </c>
      <c r="V22" s="154">
        <f t="shared" si="3"/>
        <v>0</v>
      </c>
    </row>
    <row r="23" spans="1:22">
      <c r="A23" t="s">
        <v>65</v>
      </c>
      <c r="B23">
        <f>PPCL!D23</f>
        <v>185</v>
      </c>
      <c r="C23">
        <f>PPCL!E23</f>
        <v>0</v>
      </c>
      <c r="D23">
        <f>PPCL!O23</f>
        <v>150</v>
      </c>
      <c r="E23">
        <f>PPCL!P23</f>
        <v>0</v>
      </c>
      <c r="F23">
        <f t="shared" si="4"/>
        <v>185</v>
      </c>
      <c r="G23">
        <f t="shared" si="5"/>
        <v>150</v>
      </c>
      <c r="H23" s="154"/>
      <c r="I23">
        <f>BRPL_EOD!AI23+BRPL_EOD!AJ23</f>
        <v>40.229999999999997</v>
      </c>
      <c r="J23">
        <f>BYPL_EOD!AI23+BYPL_EOD!AJ23</f>
        <v>29.73</v>
      </c>
      <c r="K23">
        <f>MES_EOD!AI23+MES_EOD!AJ23</f>
        <v>8.6199999999999992</v>
      </c>
      <c r="L23">
        <f>NDMC_EOD!AI23+NDMC_EOD!AJ23</f>
        <v>44</v>
      </c>
      <c r="M23">
        <f>TPDDL_EOD!AI23+TPDDL_EOD!AJ23</f>
        <v>27.42</v>
      </c>
      <c r="N23">
        <f t="shared" si="0"/>
        <v>150</v>
      </c>
      <c r="O23" s="154">
        <f t="shared" si="1"/>
        <v>0</v>
      </c>
      <c r="P23">
        <v>40.229999999999997</v>
      </c>
      <c r="Q23">
        <v>29.73</v>
      </c>
      <c r="R23">
        <v>8.6199999999999992</v>
      </c>
      <c r="S23">
        <v>44</v>
      </c>
      <c r="T23">
        <v>27.42</v>
      </c>
      <c r="U23" s="156">
        <f t="shared" si="2"/>
        <v>150</v>
      </c>
      <c r="V23" s="154">
        <f t="shared" si="3"/>
        <v>0</v>
      </c>
    </row>
    <row r="24" spans="1:22">
      <c r="A24" t="s">
        <v>66</v>
      </c>
      <c r="B24">
        <f>PPCL!D24</f>
        <v>185</v>
      </c>
      <c r="C24">
        <f>PPCL!E24</f>
        <v>0</v>
      </c>
      <c r="D24">
        <f>PPCL!O24</f>
        <v>150</v>
      </c>
      <c r="E24">
        <f>PPCL!P24</f>
        <v>0</v>
      </c>
      <c r="F24">
        <f t="shared" si="4"/>
        <v>185</v>
      </c>
      <c r="G24">
        <f t="shared" si="5"/>
        <v>150</v>
      </c>
      <c r="H24" s="154"/>
      <c r="I24">
        <f>BRPL_EOD!AI24+BRPL_EOD!AJ24</f>
        <v>40.229999999999997</v>
      </c>
      <c r="J24">
        <f>BYPL_EOD!AI24+BYPL_EOD!AJ24</f>
        <v>29.73</v>
      </c>
      <c r="K24">
        <f>MES_EOD!AI24+MES_EOD!AJ24</f>
        <v>8.6199999999999992</v>
      </c>
      <c r="L24">
        <f>NDMC_EOD!AI24+NDMC_EOD!AJ24</f>
        <v>44</v>
      </c>
      <c r="M24">
        <f>TPDDL_EOD!AI24+TPDDL_EOD!AJ24</f>
        <v>27.42</v>
      </c>
      <c r="N24">
        <f t="shared" si="0"/>
        <v>150</v>
      </c>
      <c r="O24" s="154">
        <f t="shared" si="1"/>
        <v>0</v>
      </c>
      <c r="P24">
        <v>40.229999999999997</v>
      </c>
      <c r="Q24">
        <v>29.73</v>
      </c>
      <c r="R24">
        <v>8.6199999999999992</v>
      </c>
      <c r="S24">
        <v>44</v>
      </c>
      <c r="T24">
        <v>27.42</v>
      </c>
      <c r="U24" s="156">
        <f t="shared" si="2"/>
        <v>150</v>
      </c>
      <c r="V24" s="154">
        <f t="shared" si="3"/>
        <v>0</v>
      </c>
    </row>
    <row r="25" spans="1:22">
      <c r="A25" t="s">
        <v>67</v>
      </c>
      <c r="B25">
        <f>PPCL!D25</f>
        <v>185</v>
      </c>
      <c r="C25">
        <f>PPCL!E25</f>
        <v>0</v>
      </c>
      <c r="D25">
        <f>PPCL!O25</f>
        <v>150</v>
      </c>
      <c r="E25">
        <f>PPCL!P25</f>
        <v>0</v>
      </c>
      <c r="F25">
        <f t="shared" si="4"/>
        <v>185</v>
      </c>
      <c r="G25">
        <f t="shared" si="5"/>
        <v>150</v>
      </c>
      <c r="H25" s="154"/>
      <c r="I25">
        <f>BRPL_EOD!AI25+BRPL_EOD!AJ25</f>
        <v>42.13</v>
      </c>
      <c r="J25">
        <f>BYPL_EOD!AI25+BYPL_EOD!AJ25</f>
        <v>25</v>
      </c>
      <c r="K25">
        <f>MES_EOD!AI25+MES_EOD!AJ25</f>
        <v>9.0299999999999994</v>
      </c>
      <c r="L25">
        <f>NDMC_EOD!AI25+NDMC_EOD!AJ25</f>
        <v>45.13</v>
      </c>
      <c r="M25">
        <f>TPDDL_EOD!AI25+TPDDL_EOD!AJ25</f>
        <v>28.71</v>
      </c>
      <c r="N25">
        <f t="shared" si="0"/>
        <v>150</v>
      </c>
      <c r="O25" s="154">
        <f t="shared" si="1"/>
        <v>0</v>
      </c>
      <c r="P25">
        <v>42.13</v>
      </c>
      <c r="Q25">
        <v>25</v>
      </c>
      <c r="R25">
        <v>9.0299999999999994</v>
      </c>
      <c r="S25">
        <v>45.13</v>
      </c>
      <c r="T25">
        <v>28.71</v>
      </c>
      <c r="U25" s="156">
        <f t="shared" si="2"/>
        <v>150</v>
      </c>
      <c r="V25" s="154">
        <f t="shared" si="3"/>
        <v>0</v>
      </c>
    </row>
    <row r="26" spans="1:22">
      <c r="A26" t="s">
        <v>68</v>
      </c>
      <c r="B26">
        <f>PPCL!D26</f>
        <v>185</v>
      </c>
      <c r="C26">
        <f>PPCL!E26</f>
        <v>0</v>
      </c>
      <c r="D26">
        <f>PPCL!O26</f>
        <v>150</v>
      </c>
      <c r="E26">
        <f>PPCL!P26</f>
        <v>0</v>
      </c>
      <c r="F26">
        <f t="shared" si="4"/>
        <v>185</v>
      </c>
      <c r="G26">
        <f t="shared" si="5"/>
        <v>150</v>
      </c>
      <c r="H26" s="154"/>
      <c r="I26">
        <f>BRPL_EOD!AI26+BRPL_EOD!AJ26</f>
        <v>42.13</v>
      </c>
      <c r="J26">
        <f>BYPL_EOD!AI26+BYPL_EOD!AJ26</f>
        <v>25</v>
      </c>
      <c r="K26">
        <f>MES_EOD!AI26+MES_EOD!AJ26</f>
        <v>9.0299999999999994</v>
      </c>
      <c r="L26">
        <f>NDMC_EOD!AI26+NDMC_EOD!AJ26</f>
        <v>45.13</v>
      </c>
      <c r="M26">
        <f>TPDDL_EOD!AI26+TPDDL_EOD!AJ26</f>
        <v>28.71</v>
      </c>
      <c r="N26">
        <f t="shared" si="0"/>
        <v>150</v>
      </c>
      <c r="O26" s="154">
        <f t="shared" si="1"/>
        <v>0</v>
      </c>
      <c r="P26">
        <v>42.13</v>
      </c>
      <c r="Q26">
        <v>25</v>
      </c>
      <c r="R26">
        <v>9.0299999999999994</v>
      </c>
      <c r="S26">
        <v>45.13</v>
      </c>
      <c r="T26">
        <v>28.71</v>
      </c>
      <c r="U26" s="156">
        <f t="shared" si="2"/>
        <v>150</v>
      </c>
      <c r="V26" s="154">
        <f t="shared" si="3"/>
        <v>0</v>
      </c>
    </row>
    <row r="27" spans="1:22">
      <c r="A27" t="s">
        <v>69</v>
      </c>
      <c r="B27">
        <f>PPCL!D27</f>
        <v>185</v>
      </c>
      <c r="C27">
        <f>PPCL!E27</f>
        <v>0</v>
      </c>
      <c r="D27">
        <f>PPCL!O27</f>
        <v>150</v>
      </c>
      <c r="E27">
        <f>PPCL!P27</f>
        <v>0</v>
      </c>
      <c r="F27">
        <f t="shared" si="4"/>
        <v>185</v>
      </c>
      <c r="G27">
        <f t="shared" si="5"/>
        <v>150</v>
      </c>
      <c r="H27" s="154"/>
      <c r="I27">
        <f>BRPL_EOD!AI27+BRPL_EOD!AJ27</f>
        <v>42.13</v>
      </c>
      <c r="J27">
        <f>BYPL_EOD!AI27+BYPL_EOD!AJ27</f>
        <v>25</v>
      </c>
      <c r="K27">
        <f>MES_EOD!AI27+MES_EOD!AJ27</f>
        <v>9.0299999999999994</v>
      </c>
      <c r="L27">
        <f>NDMC_EOD!AI27+NDMC_EOD!AJ27</f>
        <v>45.13</v>
      </c>
      <c r="M27">
        <f>TPDDL_EOD!AI27+TPDDL_EOD!AJ27</f>
        <v>28.71</v>
      </c>
      <c r="N27">
        <f t="shared" si="0"/>
        <v>150</v>
      </c>
      <c r="O27" s="154">
        <f t="shared" si="1"/>
        <v>0</v>
      </c>
      <c r="P27">
        <v>42.13</v>
      </c>
      <c r="Q27">
        <v>25</v>
      </c>
      <c r="R27">
        <v>9.0299999999999994</v>
      </c>
      <c r="S27">
        <v>45.13</v>
      </c>
      <c r="T27">
        <v>28.71</v>
      </c>
      <c r="U27" s="156">
        <f t="shared" si="2"/>
        <v>150</v>
      </c>
      <c r="V27" s="154">
        <f t="shared" si="3"/>
        <v>0</v>
      </c>
    </row>
    <row r="28" spans="1:22">
      <c r="A28" t="s">
        <v>70</v>
      </c>
      <c r="B28">
        <f>PPCL!D28</f>
        <v>185</v>
      </c>
      <c r="C28">
        <f>PPCL!E28</f>
        <v>0</v>
      </c>
      <c r="D28">
        <f>PPCL!O28</f>
        <v>150</v>
      </c>
      <c r="E28">
        <f>PPCL!P28</f>
        <v>0</v>
      </c>
      <c r="F28">
        <f t="shared" si="4"/>
        <v>185</v>
      </c>
      <c r="G28">
        <f t="shared" si="5"/>
        <v>150</v>
      </c>
      <c r="H28" s="154"/>
      <c r="I28">
        <f>BRPL_EOD!AI28+BRPL_EOD!AJ28</f>
        <v>42.13</v>
      </c>
      <c r="J28">
        <f>BYPL_EOD!AI28+BYPL_EOD!AJ28</f>
        <v>25</v>
      </c>
      <c r="K28">
        <f>MES_EOD!AI28+MES_EOD!AJ28</f>
        <v>9.0299999999999994</v>
      </c>
      <c r="L28">
        <f>NDMC_EOD!AI28+NDMC_EOD!AJ28</f>
        <v>45.13</v>
      </c>
      <c r="M28">
        <f>TPDDL_EOD!AI28+TPDDL_EOD!AJ28</f>
        <v>28.71</v>
      </c>
      <c r="N28">
        <f t="shared" si="0"/>
        <v>150</v>
      </c>
      <c r="O28" s="154">
        <f t="shared" si="1"/>
        <v>0</v>
      </c>
      <c r="P28">
        <v>42.13</v>
      </c>
      <c r="Q28">
        <v>25</v>
      </c>
      <c r="R28">
        <v>9.0299999999999994</v>
      </c>
      <c r="S28">
        <v>45.13</v>
      </c>
      <c r="T28">
        <v>28.71</v>
      </c>
      <c r="U28" s="156">
        <f t="shared" si="2"/>
        <v>150</v>
      </c>
      <c r="V28" s="154">
        <f t="shared" si="3"/>
        <v>0</v>
      </c>
    </row>
    <row r="29" spans="1:22">
      <c r="A29" t="s">
        <v>71</v>
      </c>
      <c r="B29">
        <f>PPCL!D29</f>
        <v>185</v>
      </c>
      <c r="C29">
        <f>PPCL!E29</f>
        <v>0</v>
      </c>
      <c r="D29">
        <f>PPCL!O29</f>
        <v>150</v>
      </c>
      <c r="E29">
        <f>PPCL!P29</f>
        <v>0</v>
      </c>
      <c r="F29">
        <f t="shared" si="4"/>
        <v>185</v>
      </c>
      <c r="G29">
        <f t="shared" si="5"/>
        <v>150</v>
      </c>
      <c r="H29" s="154"/>
      <c r="I29">
        <f>BRPL_EOD!AI29+BRPL_EOD!AJ29</f>
        <v>42.13</v>
      </c>
      <c r="J29">
        <f>BYPL_EOD!AI29+BYPL_EOD!AJ29</f>
        <v>25</v>
      </c>
      <c r="K29">
        <f>MES_EOD!AI29+MES_EOD!AJ29</f>
        <v>9.0299999999999994</v>
      </c>
      <c r="L29">
        <f>NDMC_EOD!AI29+NDMC_EOD!AJ29</f>
        <v>45.13</v>
      </c>
      <c r="M29">
        <f>TPDDL_EOD!AI29+TPDDL_EOD!AJ29</f>
        <v>28.71</v>
      </c>
      <c r="N29">
        <f t="shared" si="0"/>
        <v>150</v>
      </c>
      <c r="O29" s="154">
        <f t="shared" si="1"/>
        <v>0</v>
      </c>
      <c r="P29">
        <v>42.13</v>
      </c>
      <c r="Q29">
        <v>25</v>
      </c>
      <c r="R29">
        <v>9.0299999999999994</v>
      </c>
      <c r="S29">
        <v>45.13</v>
      </c>
      <c r="T29">
        <v>28.71</v>
      </c>
      <c r="U29" s="156">
        <f t="shared" si="2"/>
        <v>150</v>
      </c>
      <c r="V29" s="154">
        <f t="shared" si="3"/>
        <v>0</v>
      </c>
    </row>
    <row r="30" spans="1:22">
      <c r="A30" t="s">
        <v>72</v>
      </c>
      <c r="B30">
        <f>PPCL!D30</f>
        <v>185</v>
      </c>
      <c r="C30">
        <f>PPCL!E30</f>
        <v>0</v>
      </c>
      <c r="D30">
        <f>PPCL!O30</f>
        <v>150</v>
      </c>
      <c r="E30">
        <f>PPCL!P30</f>
        <v>0</v>
      </c>
      <c r="F30">
        <f t="shared" si="4"/>
        <v>185</v>
      </c>
      <c r="G30">
        <f t="shared" si="5"/>
        <v>150</v>
      </c>
      <c r="H30" s="154"/>
      <c r="I30">
        <f>BRPL_EOD!AI30+BRPL_EOD!AJ30</f>
        <v>42.13</v>
      </c>
      <c r="J30">
        <f>BYPL_EOD!AI30+BYPL_EOD!AJ30</f>
        <v>25</v>
      </c>
      <c r="K30">
        <f>MES_EOD!AI30+MES_EOD!AJ30</f>
        <v>9.0299999999999994</v>
      </c>
      <c r="L30">
        <f>NDMC_EOD!AI30+NDMC_EOD!AJ30</f>
        <v>45.13</v>
      </c>
      <c r="M30">
        <f>TPDDL_EOD!AI30+TPDDL_EOD!AJ30</f>
        <v>28.71</v>
      </c>
      <c r="N30">
        <f t="shared" si="0"/>
        <v>150</v>
      </c>
      <c r="O30" s="154">
        <f t="shared" si="1"/>
        <v>0</v>
      </c>
      <c r="P30">
        <v>42.13</v>
      </c>
      <c r="Q30">
        <v>25</v>
      </c>
      <c r="R30">
        <v>9.0299999999999994</v>
      </c>
      <c r="S30">
        <v>45.13</v>
      </c>
      <c r="T30">
        <v>28.71</v>
      </c>
      <c r="U30" s="156">
        <f t="shared" si="2"/>
        <v>150</v>
      </c>
      <c r="V30" s="154">
        <f t="shared" si="3"/>
        <v>0</v>
      </c>
    </row>
    <row r="31" spans="1:22">
      <c r="A31" t="s">
        <v>73</v>
      </c>
      <c r="B31">
        <f>PPCL!D31</f>
        <v>185</v>
      </c>
      <c r="C31">
        <f>PPCL!E31</f>
        <v>0</v>
      </c>
      <c r="D31">
        <f>PPCL!O31</f>
        <v>150</v>
      </c>
      <c r="E31">
        <f>PPCL!P31</f>
        <v>0</v>
      </c>
      <c r="F31">
        <f t="shared" si="4"/>
        <v>185</v>
      </c>
      <c r="G31">
        <f t="shared" si="5"/>
        <v>150</v>
      </c>
      <c r="H31" s="154"/>
      <c r="I31">
        <f>BRPL_EOD!AI31+BRPL_EOD!AJ31</f>
        <v>42.13</v>
      </c>
      <c r="J31">
        <f>BYPL_EOD!AI31+BYPL_EOD!AJ31</f>
        <v>25</v>
      </c>
      <c r="K31">
        <f>MES_EOD!AI31+MES_EOD!AJ31</f>
        <v>9.0299999999999994</v>
      </c>
      <c r="L31">
        <f>NDMC_EOD!AI31+NDMC_EOD!AJ31</f>
        <v>45.13</v>
      </c>
      <c r="M31">
        <f>TPDDL_EOD!AI31+TPDDL_EOD!AJ31</f>
        <v>28.71</v>
      </c>
      <c r="N31">
        <f t="shared" si="0"/>
        <v>150</v>
      </c>
      <c r="O31" s="154">
        <f t="shared" si="1"/>
        <v>0</v>
      </c>
      <c r="P31">
        <v>42.13</v>
      </c>
      <c r="Q31">
        <v>25</v>
      </c>
      <c r="R31">
        <v>9.0299999999999994</v>
      </c>
      <c r="S31">
        <v>45.13</v>
      </c>
      <c r="T31">
        <v>28.71</v>
      </c>
      <c r="U31" s="156">
        <f t="shared" si="2"/>
        <v>150</v>
      </c>
      <c r="V31" s="154">
        <f t="shared" si="3"/>
        <v>0</v>
      </c>
    </row>
    <row r="32" spans="1:22">
      <c r="A32" t="s">
        <v>74</v>
      </c>
      <c r="B32">
        <f>PPCL!D32</f>
        <v>185</v>
      </c>
      <c r="C32">
        <f>PPCL!E32</f>
        <v>0</v>
      </c>
      <c r="D32">
        <f>PPCL!O32</f>
        <v>150</v>
      </c>
      <c r="E32">
        <f>PPCL!P32</f>
        <v>0</v>
      </c>
      <c r="F32">
        <f t="shared" si="4"/>
        <v>185</v>
      </c>
      <c r="G32">
        <f t="shared" si="5"/>
        <v>150</v>
      </c>
      <c r="H32" s="154"/>
      <c r="I32">
        <f>BRPL_EOD!AI32+BRPL_EOD!AJ32</f>
        <v>42.13</v>
      </c>
      <c r="J32">
        <f>BYPL_EOD!AI32+BYPL_EOD!AJ32</f>
        <v>25</v>
      </c>
      <c r="K32">
        <f>MES_EOD!AI32+MES_EOD!AJ32</f>
        <v>9.0299999999999994</v>
      </c>
      <c r="L32">
        <f>NDMC_EOD!AI32+NDMC_EOD!AJ32</f>
        <v>45.13</v>
      </c>
      <c r="M32">
        <f>TPDDL_EOD!AI32+TPDDL_EOD!AJ32</f>
        <v>28.71</v>
      </c>
      <c r="N32">
        <f t="shared" si="0"/>
        <v>150</v>
      </c>
      <c r="O32" s="154">
        <f t="shared" si="1"/>
        <v>0</v>
      </c>
      <c r="P32">
        <v>42.13</v>
      </c>
      <c r="Q32">
        <v>25</v>
      </c>
      <c r="R32">
        <v>9.0299999999999994</v>
      </c>
      <c r="S32">
        <v>45.13</v>
      </c>
      <c r="T32">
        <v>28.71</v>
      </c>
      <c r="U32" s="156">
        <f t="shared" si="2"/>
        <v>150</v>
      </c>
      <c r="V32" s="154">
        <f t="shared" si="3"/>
        <v>0</v>
      </c>
    </row>
    <row r="33" spans="1:22">
      <c r="A33" t="s">
        <v>75</v>
      </c>
      <c r="B33">
        <f>PPCL!D33</f>
        <v>185</v>
      </c>
      <c r="C33">
        <f>PPCL!E33</f>
        <v>0</v>
      </c>
      <c r="D33">
        <f>PPCL!O33</f>
        <v>150</v>
      </c>
      <c r="E33">
        <f>PPCL!P33</f>
        <v>0</v>
      </c>
      <c r="F33">
        <f t="shared" si="4"/>
        <v>185</v>
      </c>
      <c r="G33">
        <f t="shared" si="5"/>
        <v>150</v>
      </c>
      <c r="H33" s="154"/>
      <c r="I33">
        <f>BRPL_EOD!AI33+BRPL_EOD!AJ33</f>
        <v>42.13</v>
      </c>
      <c r="J33">
        <f>BYPL_EOD!AI33+BYPL_EOD!AJ33</f>
        <v>25</v>
      </c>
      <c r="K33">
        <f>MES_EOD!AI33+MES_EOD!AJ33</f>
        <v>9.0299999999999994</v>
      </c>
      <c r="L33">
        <f>NDMC_EOD!AI33+NDMC_EOD!AJ33</f>
        <v>45.13</v>
      </c>
      <c r="M33">
        <f>TPDDL_EOD!AI33+TPDDL_EOD!AJ33</f>
        <v>28.71</v>
      </c>
      <c r="N33">
        <f t="shared" si="0"/>
        <v>150</v>
      </c>
      <c r="O33" s="154">
        <f t="shared" si="1"/>
        <v>0</v>
      </c>
      <c r="P33">
        <v>42.13</v>
      </c>
      <c r="Q33">
        <v>25</v>
      </c>
      <c r="R33">
        <v>9.0299999999999994</v>
      </c>
      <c r="S33">
        <v>45.13</v>
      </c>
      <c r="T33">
        <v>28.71</v>
      </c>
      <c r="U33" s="156">
        <f t="shared" si="2"/>
        <v>150</v>
      </c>
      <c r="V33" s="154">
        <f t="shared" si="3"/>
        <v>0</v>
      </c>
    </row>
    <row r="34" spans="1:22">
      <c r="A34" t="s">
        <v>76</v>
      </c>
      <c r="B34">
        <f>PPCL!D34</f>
        <v>185</v>
      </c>
      <c r="C34">
        <f>PPCL!E34</f>
        <v>0</v>
      </c>
      <c r="D34">
        <f>PPCL!O34</f>
        <v>150</v>
      </c>
      <c r="E34">
        <f>PPCL!P34</f>
        <v>0</v>
      </c>
      <c r="F34">
        <f t="shared" si="4"/>
        <v>185</v>
      </c>
      <c r="G34">
        <f t="shared" si="5"/>
        <v>150</v>
      </c>
      <c r="H34" s="154"/>
      <c r="I34">
        <f>BRPL_EOD!AI34+BRPL_EOD!AJ34</f>
        <v>42.13</v>
      </c>
      <c r="J34">
        <f>BYPL_EOD!AI34+BYPL_EOD!AJ34</f>
        <v>25</v>
      </c>
      <c r="K34">
        <f>MES_EOD!AI34+MES_EOD!AJ34</f>
        <v>9.0299999999999994</v>
      </c>
      <c r="L34">
        <f>NDMC_EOD!AI34+NDMC_EOD!AJ34</f>
        <v>45.13</v>
      </c>
      <c r="M34">
        <f>TPDDL_EOD!AI34+TPDDL_EOD!AJ34</f>
        <v>28.71</v>
      </c>
      <c r="N34">
        <f t="shared" si="0"/>
        <v>150</v>
      </c>
      <c r="O34" s="154">
        <f t="shared" si="1"/>
        <v>0</v>
      </c>
      <c r="P34">
        <v>42.13</v>
      </c>
      <c r="Q34">
        <v>25</v>
      </c>
      <c r="R34">
        <v>9.0299999999999994</v>
      </c>
      <c r="S34">
        <v>45.13</v>
      </c>
      <c r="T34">
        <v>28.71</v>
      </c>
      <c r="U34" s="156">
        <f t="shared" si="2"/>
        <v>150</v>
      </c>
      <c r="V34" s="154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150</v>
      </c>
      <c r="E35">
        <f>PPCL!P35</f>
        <v>0</v>
      </c>
      <c r="F35">
        <f t="shared" si="4"/>
        <v>180</v>
      </c>
      <c r="G35">
        <f t="shared" si="5"/>
        <v>150</v>
      </c>
      <c r="H35" s="154"/>
      <c r="I35">
        <f>BRPL_EOD!AI35+BRPL_EOD!AJ35</f>
        <v>42.13</v>
      </c>
      <c r="J35">
        <f>BYPL_EOD!AI35+BYPL_EOD!AJ35</f>
        <v>25</v>
      </c>
      <c r="K35">
        <f>MES_EOD!AI35+MES_EOD!AJ35</f>
        <v>9.0299999999999994</v>
      </c>
      <c r="L35">
        <f>NDMC_EOD!AI35+NDMC_EOD!AJ35</f>
        <v>45.13</v>
      </c>
      <c r="M35">
        <f>TPDDL_EOD!AI35+TPDDL_EOD!AJ35</f>
        <v>28.71</v>
      </c>
      <c r="N35">
        <f t="shared" si="0"/>
        <v>150</v>
      </c>
      <c r="O35" s="154">
        <f t="shared" si="1"/>
        <v>0</v>
      </c>
      <c r="P35">
        <v>42.13</v>
      </c>
      <c r="Q35">
        <v>25</v>
      </c>
      <c r="R35">
        <v>9.0299999999999994</v>
      </c>
      <c r="S35">
        <v>45.13</v>
      </c>
      <c r="T35">
        <v>28.71</v>
      </c>
      <c r="U35" s="156">
        <f t="shared" si="2"/>
        <v>150</v>
      </c>
      <c r="V35" s="154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150</v>
      </c>
      <c r="E36">
        <f>PPCL!P36</f>
        <v>0</v>
      </c>
      <c r="F36">
        <f t="shared" si="4"/>
        <v>180</v>
      </c>
      <c r="G36">
        <f t="shared" si="5"/>
        <v>150</v>
      </c>
      <c r="H36" s="154"/>
      <c r="I36">
        <f>BRPL_EOD!AI36+BRPL_EOD!AJ36</f>
        <v>42.13</v>
      </c>
      <c r="J36">
        <f>BYPL_EOD!AI36+BYPL_EOD!AJ36</f>
        <v>25</v>
      </c>
      <c r="K36">
        <f>MES_EOD!AI36+MES_EOD!AJ36</f>
        <v>9.0299999999999994</v>
      </c>
      <c r="L36">
        <f>NDMC_EOD!AI36+NDMC_EOD!AJ36</f>
        <v>45.13</v>
      </c>
      <c r="M36">
        <f>TPDDL_EOD!AI36+TPDDL_EOD!AJ36</f>
        <v>28.71</v>
      </c>
      <c r="N36">
        <f t="shared" si="0"/>
        <v>150</v>
      </c>
      <c r="O36" s="154">
        <f t="shared" si="1"/>
        <v>0</v>
      </c>
      <c r="P36">
        <v>42.13</v>
      </c>
      <c r="Q36">
        <v>25</v>
      </c>
      <c r="R36">
        <v>9.0299999999999994</v>
      </c>
      <c r="S36">
        <v>45.13</v>
      </c>
      <c r="T36">
        <v>28.71</v>
      </c>
      <c r="U36" s="156">
        <f t="shared" si="2"/>
        <v>150</v>
      </c>
      <c r="V36" s="154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150</v>
      </c>
      <c r="E37">
        <f>PPCL!P37</f>
        <v>0</v>
      </c>
      <c r="F37">
        <f t="shared" si="4"/>
        <v>180</v>
      </c>
      <c r="G37">
        <f t="shared" si="5"/>
        <v>150</v>
      </c>
      <c r="H37" s="154"/>
      <c r="I37">
        <f>BRPL_EOD!AI37+BRPL_EOD!AJ37</f>
        <v>42.13</v>
      </c>
      <c r="J37">
        <f>BYPL_EOD!AI37+BYPL_EOD!AJ37</f>
        <v>25</v>
      </c>
      <c r="K37">
        <f>MES_EOD!AI37+MES_EOD!AJ37</f>
        <v>9.0299999999999994</v>
      </c>
      <c r="L37">
        <f>NDMC_EOD!AI37+NDMC_EOD!AJ37</f>
        <v>45.13</v>
      </c>
      <c r="M37">
        <f>TPDDL_EOD!AI37+TPDDL_EOD!AJ37</f>
        <v>28.71</v>
      </c>
      <c r="N37">
        <f t="shared" si="0"/>
        <v>150</v>
      </c>
      <c r="O37" s="154">
        <f t="shared" si="1"/>
        <v>0</v>
      </c>
      <c r="P37">
        <v>42.13</v>
      </c>
      <c r="Q37">
        <v>25</v>
      </c>
      <c r="R37">
        <v>9.0299999999999994</v>
      </c>
      <c r="S37">
        <v>45.13</v>
      </c>
      <c r="T37">
        <v>28.71</v>
      </c>
      <c r="U37" s="156">
        <f t="shared" si="2"/>
        <v>150</v>
      </c>
      <c r="V37" s="154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150</v>
      </c>
      <c r="E38">
        <f>PPCL!P38</f>
        <v>0</v>
      </c>
      <c r="F38">
        <f t="shared" si="4"/>
        <v>180</v>
      </c>
      <c r="G38">
        <f t="shared" si="5"/>
        <v>150</v>
      </c>
      <c r="H38" s="154"/>
      <c r="I38">
        <f>BRPL_EOD!AI38+BRPL_EOD!AJ38</f>
        <v>42.13</v>
      </c>
      <c r="J38">
        <f>BYPL_EOD!AI38+BYPL_EOD!AJ38</f>
        <v>25</v>
      </c>
      <c r="K38">
        <f>MES_EOD!AI38+MES_EOD!AJ38</f>
        <v>9.0299999999999994</v>
      </c>
      <c r="L38">
        <f>NDMC_EOD!AI38+NDMC_EOD!AJ38</f>
        <v>45.13</v>
      </c>
      <c r="M38">
        <f>TPDDL_EOD!AI38+TPDDL_EOD!AJ38</f>
        <v>28.71</v>
      </c>
      <c r="N38">
        <f t="shared" si="0"/>
        <v>150</v>
      </c>
      <c r="O38" s="154">
        <f t="shared" si="1"/>
        <v>0</v>
      </c>
      <c r="P38">
        <v>42.13</v>
      </c>
      <c r="Q38">
        <v>25</v>
      </c>
      <c r="R38">
        <v>9.0299999999999994</v>
      </c>
      <c r="S38">
        <v>45.13</v>
      </c>
      <c r="T38">
        <v>28.71</v>
      </c>
      <c r="U38" s="156">
        <f t="shared" si="2"/>
        <v>150</v>
      </c>
      <c r="V38" s="154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150</v>
      </c>
      <c r="E39">
        <f>PPCL!P39</f>
        <v>0</v>
      </c>
      <c r="F39">
        <f t="shared" si="4"/>
        <v>180</v>
      </c>
      <c r="G39">
        <f t="shared" si="5"/>
        <v>150</v>
      </c>
      <c r="H39" s="154"/>
      <c r="I39">
        <f>BRPL_EOD!AI39+BRPL_EOD!AJ39</f>
        <v>42.13</v>
      </c>
      <c r="J39">
        <f>BYPL_EOD!AI39+BYPL_EOD!AJ39</f>
        <v>25</v>
      </c>
      <c r="K39">
        <f>MES_EOD!AI39+MES_EOD!AJ39</f>
        <v>9.0299999999999994</v>
      </c>
      <c r="L39">
        <f>NDMC_EOD!AI39+NDMC_EOD!AJ39</f>
        <v>45.13</v>
      </c>
      <c r="M39">
        <f>TPDDL_EOD!AI39+TPDDL_EOD!AJ39</f>
        <v>28.71</v>
      </c>
      <c r="N39">
        <f t="shared" si="0"/>
        <v>150</v>
      </c>
      <c r="O39" s="154">
        <f t="shared" si="1"/>
        <v>0</v>
      </c>
      <c r="P39">
        <v>42.13</v>
      </c>
      <c r="Q39">
        <v>25</v>
      </c>
      <c r="R39">
        <v>9.0299999999999994</v>
      </c>
      <c r="S39">
        <v>45.13</v>
      </c>
      <c r="T39">
        <v>28.71</v>
      </c>
      <c r="U39" s="156">
        <f t="shared" si="2"/>
        <v>150</v>
      </c>
      <c r="V39" s="154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150</v>
      </c>
      <c r="E40">
        <f>PPCL!P40</f>
        <v>0</v>
      </c>
      <c r="F40">
        <f t="shared" si="4"/>
        <v>180</v>
      </c>
      <c r="G40">
        <f t="shared" si="5"/>
        <v>150</v>
      </c>
      <c r="H40" s="154"/>
      <c r="I40">
        <f>BRPL_EOD!AI40+BRPL_EOD!AJ40</f>
        <v>42.13</v>
      </c>
      <c r="J40">
        <f>BYPL_EOD!AI40+BYPL_EOD!AJ40</f>
        <v>25</v>
      </c>
      <c r="K40">
        <f>MES_EOD!AI40+MES_EOD!AJ40</f>
        <v>9.0299999999999994</v>
      </c>
      <c r="L40">
        <f>NDMC_EOD!AI40+NDMC_EOD!AJ40</f>
        <v>45.13</v>
      </c>
      <c r="M40">
        <f>TPDDL_EOD!AI40+TPDDL_EOD!AJ40</f>
        <v>28.71</v>
      </c>
      <c r="N40">
        <f t="shared" si="0"/>
        <v>150</v>
      </c>
      <c r="O40" s="154">
        <f t="shared" si="1"/>
        <v>0</v>
      </c>
      <c r="P40">
        <v>42.13</v>
      </c>
      <c r="Q40">
        <v>25</v>
      </c>
      <c r="R40">
        <v>9.0299999999999994</v>
      </c>
      <c r="S40">
        <v>45.13</v>
      </c>
      <c r="T40">
        <v>28.71</v>
      </c>
      <c r="U40" s="156">
        <f t="shared" si="2"/>
        <v>150</v>
      </c>
      <c r="V40" s="154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150</v>
      </c>
      <c r="E41">
        <f>PPCL!P41</f>
        <v>0</v>
      </c>
      <c r="F41">
        <f t="shared" si="4"/>
        <v>180</v>
      </c>
      <c r="G41">
        <f t="shared" si="5"/>
        <v>150</v>
      </c>
      <c r="H41" s="154"/>
      <c r="I41">
        <f>BRPL_EOD!AI41+BRPL_EOD!AJ41</f>
        <v>42.13</v>
      </c>
      <c r="J41">
        <f>BYPL_EOD!AI41+BYPL_EOD!AJ41</f>
        <v>25</v>
      </c>
      <c r="K41">
        <f>MES_EOD!AI41+MES_EOD!AJ41</f>
        <v>9.0299999999999994</v>
      </c>
      <c r="L41">
        <f>NDMC_EOD!AI41+NDMC_EOD!AJ41</f>
        <v>45.13</v>
      </c>
      <c r="M41">
        <f>TPDDL_EOD!AI41+TPDDL_EOD!AJ41</f>
        <v>28.71</v>
      </c>
      <c r="N41">
        <f t="shared" si="0"/>
        <v>150</v>
      </c>
      <c r="O41" s="154">
        <f t="shared" si="1"/>
        <v>0</v>
      </c>
      <c r="P41">
        <v>42.13</v>
      </c>
      <c r="Q41">
        <v>25</v>
      </c>
      <c r="R41">
        <v>9.0299999999999994</v>
      </c>
      <c r="S41">
        <v>45.13</v>
      </c>
      <c r="T41">
        <v>28.71</v>
      </c>
      <c r="U41" s="156">
        <f t="shared" si="2"/>
        <v>150</v>
      </c>
      <c r="V41" s="154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150</v>
      </c>
      <c r="E42">
        <f>PPCL!P42</f>
        <v>0</v>
      </c>
      <c r="F42">
        <f t="shared" si="4"/>
        <v>180</v>
      </c>
      <c r="G42">
        <f t="shared" si="5"/>
        <v>150</v>
      </c>
      <c r="H42" s="154"/>
      <c r="I42">
        <f>BRPL_EOD!AI42+BRPL_EOD!AJ42</f>
        <v>42.13</v>
      </c>
      <c r="J42">
        <f>BYPL_EOD!AI42+BYPL_EOD!AJ42</f>
        <v>25</v>
      </c>
      <c r="K42">
        <f>MES_EOD!AI42+MES_EOD!AJ42</f>
        <v>9.0299999999999994</v>
      </c>
      <c r="L42">
        <f>NDMC_EOD!AI42+NDMC_EOD!AJ42</f>
        <v>45.13</v>
      </c>
      <c r="M42">
        <f>TPDDL_EOD!AI42+TPDDL_EOD!AJ42</f>
        <v>28.71</v>
      </c>
      <c r="N42">
        <f t="shared" si="0"/>
        <v>150</v>
      </c>
      <c r="O42" s="154">
        <f t="shared" si="1"/>
        <v>0</v>
      </c>
      <c r="P42">
        <v>42.13</v>
      </c>
      <c r="Q42">
        <v>25</v>
      </c>
      <c r="R42">
        <v>9.0299999999999994</v>
      </c>
      <c r="S42">
        <v>45.13</v>
      </c>
      <c r="T42">
        <v>28.71</v>
      </c>
      <c r="U42" s="156">
        <f t="shared" si="2"/>
        <v>150</v>
      </c>
      <c r="V42" s="154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150</v>
      </c>
      <c r="E43">
        <f>PPCL!P43</f>
        <v>0</v>
      </c>
      <c r="F43">
        <f t="shared" si="4"/>
        <v>180</v>
      </c>
      <c r="G43">
        <f t="shared" si="5"/>
        <v>150</v>
      </c>
      <c r="H43" s="154"/>
      <c r="I43">
        <f>BRPL_EOD!AI43+BRPL_EOD!AJ43</f>
        <v>42.13</v>
      </c>
      <c r="J43">
        <f>BYPL_EOD!AI43+BYPL_EOD!AJ43</f>
        <v>25</v>
      </c>
      <c r="K43">
        <f>MES_EOD!AI43+MES_EOD!AJ43</f>
        <v>9.0299999999999994</v>
      </c>
      <c r="L43">
        <f>NDMC_EOD!AI43+NDMC_EOD!AJ43</f>
        <v>45.13</v>
      </c>
      <c r="M43">
        <f>TPDDL_EOD!AI43+TPDDL_EOD!AJ43</f>
        <v>28.71</v>
      </c>
      <c r="N43">
        <f t="shared" si="0"/>
        <v>150</v>
      </c>
      <c r="O43" s="154">
        <f t="shared" si="1"/>
        <v>0</v>
      </c>
      <c r="P43">
        <v>42.13</v>
      </c>
      <c r="Q43">
        <v>25</v>
      </c>
      <c r="R43">
        <v>9.0299999999999994</v>
      </c>
      <c r="S43">
        <v>45.13</v>
      </c>
      <c r="T43">
        <v>28.71</v>
      </c>
      <c r="U43" s="156">
        <f t="shared" si="2"/>
        <v>150</v>
      </c>
      <c r="V43" s="154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150</v>
      </c>
      <c r="E44">
        <f>PPCL!P44</f>
        <v>0</v>
      </c>
      <c r="F44">
        <f t="shared" si="4"/>
        <v>180</v>
      </c>
      <c r="G44">
        <f t="shared" si="5"/>
        <v>150</v>
      </c>
      <c r="H44" s="154"/>
      <c r="I44">
        <f>BRPL_EOD!AI44+BRPL_EOD!AJ44</f>
        <v>42.13</v>
      </c>
      <c r="J44">
        <f>BYPL_EOD!AI44+BYPL_EOD!AJ44</f>
        <v>25</v>
      </c>
      <c r="K44">
        <f>MES_EOD!AI44+MES_EOD!AJ44</f>
        <v>9.0299999999999994</v>
      </c>
      <c r="L44">
        <f>NDMC_EOD!AI44+NDMC_EOD!AJ44</f>
        <v>45.13</v>
      </c>
      <c r="M44">
        <f>TPDDL_EOD!AI44+TPDDL_EOD!AJ44</f>
        <v>28.71</v>
      </c>
      <c r="N44">
        <f t="shared" si="0"/>
        <v>150</v>
      </c>
      <c r="O44" s="154">
        <f t="shared" si="1"/>
        <v>0</v>
      </c>
      <c r="P44">
        <v>42.13</v>
      </c>
      <c r="Q44">
        <v>25</v>
      </c>
      <c r="R44">
        <v>9.0299999999999994</v>
      </c>
      <c r="S44">
        <v>45.13</v>
      </c>
      <c r="T44">
        <v>28.71</v>
      </c>
      <c r="U44" s="156">
        <f t="shared" si="2"/>
        <v>150</v>
      </c>
      <c r="V44" s="154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150</v>
      </c>
      <c r="E45">
        <f>PPCL!P45</f>
        <v>0</v>
      </c>
      <c r="F45">
        <f t="shared" si="4"/>
        <v>180</v>
      </c>
      <c r="G45">
        <f t="shared" si="5"/>
        <v>150</v>
      </c>
      <c r="H45" s="154"/>
      <c r="I45">
        <f>BRPL_EOD!AI45+BRPL_EOD!AJ45</f>
        <v>40.659999999999997</v>
      </c>
      <c r="J45">
        <f>BYPL_EOD!AI45+BYPL_EOD!AJ45</f>
        <v>28.93</v>
      </c>
      <c r="K45">
        <f>MES_EOD!AI45+MES_EOD!AJ45</f>
        <v>8.7100000000000009</v>
      </c>
      <c r="L45">
        <f>NDMC_EOD!AI45+NDMC_EOD!AJ45</f>
        <v>44</v>
      </c>
      <c r="M45">
        <f>TPDDL_EOD!AI45+TPDDL_EOD!AJ45</f>
        <v>27.71</v>
      </c>
      <c r="N45">
        <f t="shared" si="0"/>
        <v>150.01000000000002</v>
      </c>
      <c r="O45" s="154">
        <f t="shared" si="1"/>
        <v>-1.0000000000019327E-2</v>
      </c>
      <c r="P45">
        <v>40.657289514032392</v>
      </c>
      <c r="Q45">
        <v>28.928071461902537</v>
      </c>
      <c r="R45">
        <v>8.7094193720418644</v>
      </c>
      <c r="S45">
        <v>43.997066862209181</v>
      </c>
      <c r="T45">
        <v>27.708152789814008</v>
      </c>
      <c r="U45" s="156">
        <f t="shared" si="2"/>
        <v>150</v>
      </c>
      <c r="V45" s="154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150</v>
      </c>
      <c r="E46">
        <f>PPCL!P46</f>
        <v>0</v>
      </c>
      <c r="F46">
        <f t="shared" si="4"/>
        <v>180</v>
      </c>
      <c r="G46">
        <f t="shared" si="5"/>
        <v>150</v>
      </c>
      <c r="H46" s="154"/>
      <c r="I46">
        <f>BRPL_EOD!AI46+BRPL_EOD!AJ46</f>
        <v>40.659999999999997</v>
      </c>
      <c r="J46">
        <f>BYPL_EOD!AI46+BYPL_EOD!AJ46</f>
        <v>28.93</v>
      </c>
      <c r="K46">
        <f>MES_EOD!AI46+MES_EOD!AJ46</f>
        <v>8.7100000000000009</v>
      </c>
      <c r="L46">
        <f>NDMC_EOD!AI46+NDMC_EOD!AJ46</f>
        <v>44</v>
      </c>
      <c r="M46">
        <f>TPDDL_EOD!AI46+TPDDL_EOD!AJ46</f>
        <v>27.71</v>
      </c>
      <c r="N46">
        <f t="shared" si="0"/>
        <v>150.01000000000002</v>
      </c>
      <c r="O46" s="154">
        <f t="shared" si="1"/>
        <v>-1.0000000000019327E-2</v>
      </c>
      <c r="P46">
        <v>40.657289514032392</v>
      </c>
      <c r="Q46">
        <v>28.928071461902537</v>
      </c>
      <c r="R46">
        <v>8.7094193720418644</v>
      </c>
      <c r="S46">
        <v>43.997066862209181</v>
      </c>
      <c r="T46">
        <v>27.708152789814008</v>
      </c>
      <c r="U46" s="156">
        <f t="shared" si="2"/>
        <v>150</v>
      </c>
      <c r="V46" s="154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150</v>
      </c>
      <c r="E47">
        <f>PPCL!P47</f>
        <v>0</v>
      </c>
      <c r="F47">
        <f t="shared" si="4"/>
        <v>180</v>
      </c>
      <c r="G47">
        <f t="shared" si="5"/>
        <v>150</v>
      </c>
      <c r="H47" s="154"/>
      <c r="I47">
        <f>BRPL_EOD!AI47+BRPL_EOD!AJ47</f>
        <v>40.659999999999997</v>
      </c>
      <c r="J47">
        <f>BYPL_EOD!AI47+BYPL_EOD!AJ47</f>
        <v>28.93</v>
      </c>
      <c r="K47">
        <f>MES_EOD!AI47+MES_EOD!AJ47</f>
        <v>8.7100000000000009</v>
      </c>
      <c r="L47">
        <f>NDMC_EOD!AI47+NDMC_EOD!AJ47</f>
        <v>44</v>
      </c>
      <c r="M47">
        <f>TPDDL_EOD!AI47+TPDDL_EOD!AJ47</f>
        <v>27.71</v>
      </c>
      <c r="N47">
        <f t="shared" si="0"/>
        <v>150.01000000000002</v>
      </c>
      <c r="O47" s="154">
        <f t="shared" si="1"/>
        <v>-1.0000000000019327E-2</v>
      </c>
      <c r="P47">
        <v>40.657289514032392</v>
      </c>
      <c r="Q47">
        <v>28.928071461902537</v>
      </c>
      <c r="R47">
        <v>8.7094193720418644</v>
      </c>
      <c r="S47">
        <v>43.997066862209181</v>
      </c>
      <c r="T47">
        <v>27.708152789814008</v>
      </c>
      <c r="U47" s="156">
        <f t="shared" si="2"/>
        <v>150</v>
      </c>
      <c r="V47" s="154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150</v>
      </c>
      <c r="E48">
        <f>PPCL!P48</f>
        <v>0</v>
      </c>
      <c r="F48">
        <f t="shared" si="4"/>
        <v>180</v>
      </c>
      <c r="G48">
        <f t="shared" si="5"/>
        <v>150</v>
      </c>
      <c r="H48" s="154"/>
      <c r="I48">
        <f>BRPL_EOD!AI48+BRPL_EOD!AJ48</f>
        <v>40.659999999999997</v>
      </c>
      <c r="J48">
        <f>BYPL_EOD!AI48+BYPL_EOD!AJ48</f>
        <v>28.93</v>
      </c>
      <c r="K48">
        <f>MES_EOD!AI48+MES_EOD!AJ48</f>
        <v>8.7100000000000009</v>
      </c>
      <c r="L48">
        <f>NDMC_EOD!AI48+NDMC_EOD!AJ48</f>
        <v>44</v>
      </c>
      <c r="M48">
        <f>TPDDL_EOD!AI48+TPDDL_EOD!AJ48</f>
        <v>27.71</v>
      </c>
      <c r="N48">
        <f t="shared" si="0"/>
        <v>150.01000000000002</v>
      </c>
      <c r="O48" s="154">
        <f t="shared" si="1"/>
        <v>-1.0000000000019327E-2</v>
      </c>
      <c r="P48">
        <v>40.657289514032392</v>
      </c>
      <c r="Q48">
        <v>28.928071461902537</v>
      </c>
      <c r="R48">
        <v>8.7094193720418644</v>
      </c>
      <c r="S48">
        <v>43.997066862209181</v>
      </c>
      <c r="T48">
        <v>27.708152789814008</v>
      </c>
      <c r="U48" s="156">
        <f t="shared" si="2"/>
        <v>150</v>
      </c>
      <c r="V48" s="154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150</v>
      </c>
      <c r="E49">
        <f>PPCL!P49</f>
        <v>0</v>
      </c>
      <c r="F49">
        <f t="shared" si="4"/>
        <v>180</v>
      </c>
      <c r="G49">
        <f t="shared" si="5"/>
        <v>150</v>
      </c>
      <c r="H49" s="154"/>
      <c r="I49">
        <f>BRPL_EOD!AI49+BRPL_EOD!AJ49</f>
        <v>42.13</v>
      </c>
      <c r="J49">
        <f>BYPL_EOD!AI49+BYPL_EOD!AJ49</f>
        <v>25</v>
      </c>
      <c r="K49">
        <f>MES_EOD!AI49+MES_EOD!AJ49</f>
        <v>9.0299999999999994</v>
      </c>
      <c r="L49">
        <f>NDMC_EOD!AI49+NDMC_EOD!AJ49</f>
        <v>45.13</v>
      </c>
      <c r="M49">
        <f>TPDDL_EOD!AI49+TPDDL_EOD!AJ49</f>
        <v>28.71</v>
      </c>
      <c r="N49">
        <f t="shared" si="0"/>
        <v>150</v>
      </c>
      <c r="O49" s="154">
        <f t="shared" si="1"/>
        <v>0</v>
      </c>
      <c r="P49">
        <v>42.13</v>
      </c>
      <c r="Q49">
        <v>25</v>
      </c>
      <c r="R49">
        <v>9.0299999999999994</v>
      </c>
      <c r="S49">
        <v>45.13</v>
      </c>
      <c r="T49">
        <v>28.71</v>
      </c>
      <c r="U49" s="156">
        <f t="shared" si="2"/>
        <v>150</v>
      </c>
      <c r="V49" s="154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150</v>
      </c>
      <c r="E50">
        <f>PPCL!P50</f>
        <v>0</v>
      </c>
      <c r="F50">
        <f t="shared" si="4"/>
        <v>180</v>
      </c>
      <c r="G50">
        <f t="shared" si="5"/>
        <v>150</v>
      </c>
      <c r="H50" s="154"/>
      <c r="I50">
        <f>BRPL_EOD!AI50+BRPL_EOD!AJ50</f>
        <v>42.13</v>
      </c>
      <c r="J50">
        <f>BYPL_EOD!AI50+BYPL_EOD!AJ50</f>
        <v>25</v>
      </c>
      <c r="K50">
        <f>MES_EOD!AI50+MES_EOD!AJ50</f>
        <v>9.0299999999999994</v>
      </c>
      <c r="L50">
        <f>NDMC_EOD!AI50+NDMC_EOD!AJ50</f>
        <v>45.13</v>
      </c>
      <c r="M50">
        <f>TPDDL_EOD!AI50+TPDDL_EOD!AJ50</f>
        <v>28.71</v>
      </c>
      <c r="N50">
        <f t="shared" si="0"/>
        <v>150</v>
      </c>
      <c r="O50" s="154">
        <f t="shared" si="1"/>
        <v>0</v>
      </c>
      <c r="P50">
        <v>42.13</v>
      </c>
      <c r="Q50">
        <v>25</v>
      </c>
      <c r="R50">
        <v>9.0299999999999994</v>
      </c>
      <c r="S50">
        <v>45.13</v>
      </c>
      <c r="T50">
        <v>28.71</v>
      </c>
      <c r="U50" s="156">
        <f t="shared" si="2"/>
        <v>150</v>
      </c>
      <c r="V50" s="154">
        <f t="shared" si="3"/>
        <v>0</v>
      </c>
    </row>
    <row r="51" spans="1:22">
      <c r="A51" t="s">
        <v>93</v>
      </c>
      <c r="B51">
        <f>PPCL!D51</f>
        <v>160</v>
      </c>
      <c r="C51">
        <f>PPCL!E51</f>
        <v>0</v>
      </c>
      <c r="D51">
        <f>PPCL!O51</f>
        <v>150</v>
      </c>
      <c r="E51">
        <f>PPCL!P51</f>
        <v>0</v>
      </c>
      <c r="F51">
        <f t="shared" si="4"/>
        <v>160</v>
      </c>
      <c r="G51">
        <f t="shared" si="5"/>
        <v>150</v>
      </c>
      <c r="H51" s="154"/>
      <c r="I51">
        <f>BRPL_EOD!AI51+BRPL_EOD!AJ51</f>
        <v>42.13</v>
      </c>
      <c r="J51">
        <f>BYPL_EOD!AI51+BYPL_EOD!AJ51</f>
        <v>25</v>
      </c>
      <c r="K51">
        <f>MES_EOD!AI51+MES_EOD!AJ51</f>
        <v>9.0299999999999994</v>
      </c>
      <c r="L51">
        <f>NDMC_EOD!AI51+NDMC_EOD!AJ51</f>
        <v>45.13</v>
      </c>
      <c r="M51">
        <f>TPDDL_EOD!AI51+TPDDL_EOD!AJ51</f>
        <v>28.71</v>
      </c>
      <c r="N51">
        <f t="shared" si="0"/>
        <v>150</v>
      </c>
      <c r="O51" s="154">
        <f t="shared" si="1"/>
        <v>0</v>
      </c>
      <c r="P51">
        <v>42.13</v>
      </c>
      <c r="Q51">
        <v>25</v>
      </c>
      <c r="R51">
        <v>9.0299999999999994</v>
      </c>
      <c r="S51">
        <v>45.13</v>
      </c>
      <c r="T51">
        <v>28.71</v>
      </c>
      <c r="U51" s="156">
        <f t="shared" si="2"/>
        <v>150</v>
      </c>
      <c r="V51" s="154">
        <f t="shared" si="3"/>
        <v>0</v>
      </c>
    </row>
    <row r="52" spans="1:22">
      <c r="A52" t="s">
        <v>94</v>
      </c>
      <c r="B52">
        <f>PPCL!D52</f>
        <v>160</v>
      </c>
      <c r="C52">
        <f>PPCL!E52</f>
        <v>0</v>
      </c>
      <c r="D52">
        <f>PPCL!O52</f>
        <v>150</v>
      </c>
      <c r="E52">
        <f>PPCL!P52</f>
        <v>0</v>
      </c>
      <c r="F52">
        <f t="shared" si="4"/>
        <v>160</v>
      </c>
      <c r="G52">
        <f t="shared" si="5"/>
        <v>150</v>
      </c>
      <c r="H52" s="154"/>
      <c r="I52">
        <f>BRPL_EOD!AI52+BRPL_EOD!AJ52</f>
        <v>42.13</v>
      </c>
      <c r="J52">
        <f>BYPL_EOD!AI52+BYPL_EOD!AJ52</f>
        <v>25</v>
      </c>
      <c r="K52">
        <f>MES_EOD!AI52+MES_EOD!AJ52</f>
        <v>9.0299999999999994</v>
      </c>
      <c r="L52">
        <f>NDMC_EOD!AI52+NDMC_EOD!AJ52</f>
        <v>45.13</v>
      </c>
      <c r="M52">
        <f>TPDDL_EOD!AI52+TPDDL_EOD!AJ52</f>
        <v>28.71</v>
      </c>
      <c r="N52">
        <f t="shared" si="0"/>
        <v>150</v>
      </c>
      <c r="O52" s="154">
        <f t="shared" si="1"/>
        <v>0</v>
      </c>
      <c r="P52">
        <v>42.13</v>
      </c>
      <c r="Q52">
        <v>25</v>
      </c>
      <c r="R52">
        <v>9.0299999999999994</v>
      </c>
      <c r="S52">
        <v>45.13</v>
      </c>
      <c r="T52">
        <v>28.71</v>
      </c>
      <c r="U52" s="156">
        <f t="shared" si="2"/>
        <v>150</v>
      </c>
      <c r="V52" s="154">
        <f t="shared" si="3"/>
        <v>0</v>
      </c>
    </row>
    <row r="53" spans="1:22">
      <c r="A53" t="s">
        <v>95</v>
      </c>
      <c r="B53">
        <f>PPCL!D53</f>
        <v>160</v>
      </c>
      <c r="C53">
        <f>PPCL!E53</f>
        <v>0</v>
      </c>
      <c r="D53">
        <f>PPCL!O53</f>
        <v>150</v>
      </c>
      <c r="E53">
        <f>PPCL!P53</f>
        <v>0</v>
      </c>
      <c r="F53">
        <f t="shared" si="4"/>
        <v>160</v>
      </c>
      <c r="G53">
        <f t="shared" si="5"/>
        <v>150</v>
      </c>
      <c r="H53" s="154"/>
      <c r="I53">
        <f>BRPL_EOD!AI53+BRPL_EOD!AJ53</f>
        <v>42.13</v>
      </c>
      <c r="J53">
        <f>BYPL_EOD!AI53+BYPL_EOD!AJ53</f>
        <v>25</v>
      </c>
      <c r="K53">
        <f>MES_EOD!AI53+MES_EOD!AJ53</f>
        <v>9.0299999999999994</v>
      </c>
      <c r="L53">
        <f>NDMC_EOD!AI53+NDMC_EOD!AJ53</f>
        <v>45.13</v>
      </c>
      <c r="M53">
        <f>TPDDL_EOD!AI53+TPDDL_EOD!AJ53</f>
        <v>28.71</v>
      </c>
      <c r="N53">
        <f t="shared" si="0"/>
        <v>150</v>
      </c>
      <c r="O53" s="154">
        <f t="shared" si="1"/>
        <v>0</v>
      </c>
      <c r="P53">
        <v>42.13</v>
      </c>
      <c r="Q53">
        <v>25</v>
      </c>
      <c r="R53">
        <v>9.0299999999999994</v>
      </c>
      <c r="S53">
        <v>45.13</v>
      </c>
      <c r="T53">
        <v>28.71</v>
      </c>
      <c r="U53" s="156">
        <f t="shared" si="2"/>
        <v>150</v>
      </c>
      <c r="V53" s="154">
        <f t="shared" si="3"/>
        <v>0</v>
      </c>
    </row>
    <row r="54" spans="1:22">
      <c r="A54" t="s">
        <v>96</v>
      </c>
      <c r="B54">
        <f>PPCL!D54</f>
        <v>160</v>
      </c>
      <c r="C54">
        <f>PPCL!E54</f>
        <v>0</v>
      </c>
      <c r="D54">
        <f>PPCL!O54</f>
        <v>150</v>
      </c>
      <c r="E54">
        <f>PPCL!P54</f>
        <v>0</v>
      </c>
      <c r="F54">
        <f t="shared" si="4"/>
        <v>160</v>
      </c>
      <c r="G54">
        <f t="shared" si="5"/>
        <v>150</v>
      </c>
      <c r="H54" s="154"/>
      <c r="I54">
        <f>BRPL_EOD!AI54+BRPL_EOD!AJ54</f>
        <v>42.13</v>
      </c>
      <c r="J54">
        <f>BYPL_EOD!AI54+BYPL_EOD!AJ54</f>
        <v>25</v>
      </c>
      <c r="K54">
        <f>MES_EOD!AI54+MES_EOD!AJ54</f>
        <v>9.0299999999999994</v>
      </c>
      <c r="L54">
        <f>NDMC_EOD!AI54+NDMC_EOD!AJ54</f>
        <v>45.13</v>
      </c>
      <c r="M54">
        <f>TPDDL_EOD!AI54+TPDDL_EOD!AJ54</f>
        <v>28.71</v>
      </c>
      <c r="N54">
        <f t="shared" si="0"/>
        <v>150</v>
      </c>
      <c r="O54" s="154">
        <f t="shared" si="1"/>
        <v>0</v>
      </c>
      <c r="P54">
        <v>42.13</v>
      </c>
      <c r="Q54">
        <v>25</v>
      </c>
      <c r="R54">
        <v>9.0299999999999994</v>
      </c>
      <c r="S54">
        <v>45.13</v>
      </c>
      <c r="T54">
        <v>28.71</v>
      </c>
      <c r="U54" s="156">
        <f t="shared" si="2"/>
        <v>150</v>
      </c>
      <c r="V54" s="154">
        <f t="shared" si="3"/>
        <v>0</v>
      </c>
    </row>
    <row r="55" spans="1:22">
      <c r="A55" t="s">
        <v>97</v>
      </c>
      <c r="B55">
        <f>PPCL!D55</f>
        <v>160</v>
      </c>
      <c r="C55">
        <f>PPCL!E55</f>
        <v>0</v>
      </c>
      <c r="D55">
        <f>PPCL!O55</f>
        <v>150</v>
      </c>
      <c r="E55">
        <f>PPCL!P55</f>
        <v>0</v>
      </c>
      <c r="F55">
        <f t="shared" si="4"/>
        <v>160</v>
      </c>
      <c r="G55">
        <f t="shared" si="5"/>
        <v>150</v>
      </c>
      <c r="H55" s="154"/>
      <c r="I55">
        <f>BRPL_EOD!AI55+BRPL_EOD!AJ55</f>
        <v>42.13</v>
      </c>
      <c r="J55">
        <f>BYPL_EOD!AI55+BYPL_EOD!AJ55</f>
        <v>25</v>
      </c>
      <c r="K55">
        <f>MES_EOD!AI55+MES_EOD!AJ55</f>
        <v>9.0299999999999994</v>
      </c>
      <c r="L55">
        <f>NDMC_EOD!AI55+NDMC_EOD!AJ55</f>
        <v>45.13</v>
      </c>
      <c r="M55">
        <f>TPDDL_EOD!AI55+TPDDL_EOD!AJ55</f>
        <v>28.71</v>
      </c>
      <c r="N55">
        <f t="shared" si="0"/>
        <v>150</v>
      </c>
      <c r="O55" s="154">
        <f t="shared" si="1"/>
        <v>0</v>
      </c>
      <c r="P55">
        <v>42.13</v>
      </c>
      <c r="Q55">
        <v>25</v>
      </c>
      <c r="R55">
        <v>9.0299999999999994</v>
      </c>
      <c r="S55">
        <v>45.13</v>
      </c>
      <c r="T55">
        <v>28.71</v>
      </c>
      <c r="U55" s="156">
        <f t="shared" si="2"/>
        <v>150</v>
      </c>
      <c r="V55" s="154">
        <f t="shared" si="3"/>
        <v>0</v>
      </c>
    </row>
    <row r="56" spans="1:22">
      <c r="A56" t="s">
        <v>98</v>
      </c>
      <c r="B56">
        <f>PPCL!D56</f>
        <v>160</v>
      </c>
      <c r="C56">
        <f>PPCL!E56</f>
        <v>0</v>
      </c>
      <c r="D56">
        <f>PPCL!O56</f>
        <v>150</v>
      </c>
      <c r="E56">
        <f>PPCL!P56</f>
        <v>0</v>
      </c>
      <c r="F56">
        <f t="shared" si="4"/>
        <v>160</v>
      </c>
      <c r="G56">
        <f t="shared" si="5"/>
        <v>150</v>
      </c>
      <c r="H56" s="154"/>
      <c r="I56">
        <f>BRPL_EOD!AI56+BRPL_EOD!AJ56</f>
        <v>42.13</v>
      </c>
      <c r="J56">
        <f>BYPL_EOD!AI56+BYPL_EOD!AJ56</f>
        <v>25</v>
      </c>
      <c r="K56">
        <f>MES_EOD!AI56+MES_EOD!AJ56</f>
        <v>9.0299999999999994</v>
      </c>
      <c r="L56">
        <f>NDMC_EOD!AI56+NDMC_EOD!AJ56</f>
        <v>45.13</v>
      </c>
      <c r="M56">
        <f>TPDDL_EOD!AI56+TPDDL_EOD!AJ56</f>
        <v>28.71</v>
      </c>
      <c r="N56">
        <f t="shared" si="0"/>
        <v>150</v>
      </c>
      <c r="O56" s="154">
        <f t="shared" si="1"/>
        <v>0</v>
      </c>
      <c r="P56">
        <v>42.13</v>
      </c>
      <c r="Q56">
        <v>25</v>
      </c>
      <c r="R56">
        <v>9.0299999999999994</v>
      </c>
      <c r="S56">
        <v>45.13</v>
      </c>
      <c r="T56">
        <v>28.71</v>
      </c>
      <c r="U56" s="156">
        <f t="shared" si="2"/>
        <v>150</v>
      </c>
      <c r="V56" s="154">
        <f t="shared" si="3"/>
        <v>0</v>
      </c>
    </row>
    <row r="57" spans="1:22">
      <c r="A57" t="s">
        <v>99</v>
      </c>
      <c r="B57">
        <f>PPCL!D57</f>
        <v>160</v>
      </c>
      <c r="C57">
        <f>PPCL!E57</f>
        <v>0</v>
      </c>
      <c r="D57">
        <f>PPCL!O57</f>
        <v>150</v>
      </c>
      <c r="E57">
        <f>PPCL!P57</f>
        <v>0</v>
      </c>
      <c r="F57">
        <f t="shared" si="4"/>
        <v>160</v>
      </c>
      <c r="G57">
        <f t="shared" si="5"/>
        <v>150</v>
      </c>
      <c r="H57" s="154"/>
      <c r="I57">
        <f>BRPL_EOD!AI57+BRPL_EOD!AJ57</f>
        <v>42.13</v>
      </c>
      <c r="J57">
        <f>BYPL_EOD!AI57+BYPL_EOD!AJ57</f>
        <v>25</v>
      </c>
      <c r="K57">
        <f>MES_EOD!AI57+MES_EOD!AJ57</f>
        <v>9.0299999999999994</v>
      </c>
      <c r="L57">
        <f>NDMC_EOD!AI57+NDMC_EOD!AJ57</f>
        <v>45.13</v>
      </c>
      <c r="M57">
        <f>TPDDL_EOD!AI57+TPDDL_EOD!AJ57</f>
        <v>28.71</v>
      </c>
      <c r="N57">
        <f t="shared" si="0"/>
        <v>150</v>
      </c>
      <c r="O57" s="154">
        <f t="shared" si="1"/>
        <v>0</v>
      </c>
      <c r="P57">
        <v>42.13</v>
      </c>
      <c r="Q57">
        <v>25</v>
      </c>
      <c r="R57">
        <v>9.0299999999999994</v>
      </c>
      <c r="S57">
        <v>45.13</v>
      </c>
      <c r="T57">
        <v>28.71</v>
      </c>
      <c r="U57" s="156">
        <f t="shared" si="2"/>
        <v>150</v>
      </c>
      <c r="V57" s="154">
        <f t="shared" si="3"/>
        <v>0</v>
      </c>
    </row>
    <row r="58" spans="1:22">
      <c r="A58" t="s">
        <v>100</v>
      </c>
      <c r="B58">
        <f>PPCL!D58</f>
        <v>160</v>
      </c>
      <c r="C58">
        <f>PPCL!E58</f>
        <v>0</v>
      </c>
      <c r="D58">
        <f>PPCL!O58</f>
        <v>150</v>
      </c>
      <c r="E58">
        <f>PPCL!P58</f>
        <v>0</v>
      </c>
      <c r="F58">
        <f t="shared" si="4"/>
        <v>160</v>
      </c>
      <c r="G58">
        <f t="shared" si="5"/>
        <v>150</v>
      </c>
      <c r="H58" s="154"/>
      <c r="I58">
        <f>BRPL_EOD!AI58+BRPL_EOD!AJ58</f>
        <v>42.13</v>
      </c>
      <c r="J58">
        <f>BYPL_EOD!AI58+BYPL_EOD!AJ58</f>
        <v>25</v>
      </c>
      <c r="K58">
        <f>MES_EOD!AI58+MES_EOD!AJ58</f>
        <v>9.0299999999999994</v>
      </c>
      <c r="L58">
        <f>NDMC_EOD!AI58+NDMC_EOD!AJ58</f>
        <v>45.13</v>
      </c>
      <c r="M58">
        <f>TPDDL_EOD!AI58+TPDDL_EOD!AJ58</f>
        <v>28.71</v>
      </c>
      <c r="N58">
        <f t="shared" si="0"/>
        <v>150</v>
      </c>
      <c r="O58" s="154">
        <f t="shared" si="1"/>
        <v>0</v>
      </c>
      <c r="P58">
        <v>42.13</v>
      </c>
      <c r="Q58">
        <v>25</v>
      </c>
      <c r="R58">
        <v>9.0299999999999994</v>
      </c>
      <c r="S58">
        <v>45.13</v>
      </c>
      <c r="T58">
        <v>28.71</v>
      </c>
      <c r="U58" s="156">
        <f t="shared" si="2"/>
        <v>150</v>
      </c>
      <c r="V58" s="154">
        <f t="shared" si="3"/>
        <v>0</v>
      </c>
    </row>
    <row r="59" spans="1:22">
      <c r="A59" t="s">
        <v>101</v>
      </c>
      <c r="B59">
        <f>PPCL!D59</f>
        <v>160</v>
      </c>
      <c r="C59">
        <f>PPCL!E59</f>
        <v>0</v>
      </c>
      <c r="D59">
        <f>PPCL!O59</f>
        <v>150</v>
      </c>
      <c r="E59">
        <f>PPCL!P59</f>
        <v>0</v>
      </c>
      <c r="F59">
        <f t="shared" si="4"/>
        <v>160</v>
      </c>
      <c r="G59">
        <f t="shared" si="5"/>
        <v>150</v>
      </c>
      <c r="H59" s="154"/>
      <c r="I59">
        <f>BRPL_EOD!AI59+BRPL_EOD!AJ59</f>
        <v>42.13</v>
      </c>
      <c r="J59">
        <f>BYPL_EOD!AI59+BYPL_EOD!AJ59</f>
        <v>25</v>
      </c>
      <c r="K59">
        <f>MES_EOD!AI59+MES_EOD!AJ59</f>
        <v>9.0299999999999994</v>
      </c>
      <c r="L59">
        <f>NDMC_EOD!AI59+NDMC_EOD!AJ59</f>
        <v>45.13</v>
      </c>
      <c r="M59">
        <f>TPDDL_EOD!AI59+TPDDL_EOD!AJ59</f>
        <v>28.71</v>
      </c>
      <c r="N59">
        <f t="shared" si="0"/>
        <v>150</v>
      </c>
      <c r="O59" s="154">
        <f t="shared" si="1"/>
        <v>0</v>
      </c>
      <c r="P59">
        <v>42.13</v>
      </c>
      <c r="Q59">
        <v>25</v>
      </c>
      <c r="R59">
        <v>9.0299999999999994</v>
      </c>
      <c r="S59">
        <v>45.13</v>
      </c>
      <c r="T59">
        <v>28.71</v>
      </c>
      <c r="U59" s="156">
        <f t="shared" si="2"/>
        <v>150</v>
      </c>
      <c r="V59" s="154">
        <f t="shared" si="3"/>
        <v>0</v>
      </c>
    </row>
    <row r="60" spans="1:22">
      <c r="A60" t="s">
        <v>102</v>
      </c>
      <c r="B60">
        <f>PPCL!D60</f>
        <v>160</v>
      </c>
      <c r="C60">
        <f>PPCL!E60</f>
        <v>0</v>
      </c>
      <c r="D60">
        <f>PPCL!O60</f>
        <v>150</v>
      </c>
      <c r="E60">
        <f>PPCL!P60</f>
        <v>0</v>
      </c>
      <c r="F60">
        <f t="shared" si="4"/>
        <v>160</v>
      </c>
      <c r="G60">
        <f t="shared" si="5"/>
        <v>150</v>
      </c>
      <c r="H60" s="154"/>
      <c r="I60">
        <f>BRPL_EOD!AI60+BRPL_EOD!AJ60</f>
        <v>42.13</v>
      </c>
      <c r="J60">
        <f>BYPL_EOD!AI60+BYPL_EOD!AJ60</f>
        <v>25</v>
      </c>
      <c r="K60">
        <f>MES_EOD!AI60+MES_EOD!AJ60</f>
        <v>9.0299999999999994</v>
      </c>
      <c r="L60">
        <f>NDMC_EOD!AI60+NDMC_EOD!AJ60</f>
        <v>45.13</v>
      </c>
      <c r="M60">
        <f>TPDDL_EOD!AI60+TPDDL_EOD!AJ60</f>
        <v>28.71</v>
      </c>
      <c r="N60">
        <f t="shared" si="0"/>
        <v>150</v>
      </c>
      <c r="O60" s="154">
        <f t="shared" si="1"/>
        <v>0</v>
      </c>
      <c r="P60">
        <v>42.13</v>
      </c>
      <c r="Q60">
        <v>25</v>
      </c>
      <c r="R60">
        <v>9.0299999999999994</v>
      </c>
      <c r="S60">
        <v>45.13</v>
      </c>
      <c r="T60">
        <v>28.71</v>
      </c>
      <c r="U60" s="156">
        <f t="shared" si="2"/>
        <v>150</v>
      </c>
      <c r="V60" s="154">
        <f t="shared" si="3"/>
        <v>0</v>
      </c>
    </row>
    <row r="61" spans="1:22">
      <c r="A61" t="s">
        <v>103</v>
      </c>
      <c r="B61">
        <f>PPCL!D61</f>
        <v>160</v>
      </c>
      <c r="C61">
        <f>PPCL!E61</f>
        <v>0</v>
      </c>
      <c r="D61">
        <f>PPCL!O61</f>
        <v>150</v>
      </c>
      <c r="E61">
        <f>PPCL!P61</f>
        <v>0</v>
      </c>
      <c r="F61">
        <f t="shared" si="4"/>
        <v>160</v>
      </c>
      <c r="G61">
        <f t="shared" si="5"/>
        <v>150</v>
      </c>
      <c r="H61" s="154"/>
      <c r="I61">
        <f>BRPL_EOD!AI61+BRPL_EOD!AJ61</f>
        <v>42.13</v>
      </c>
      <c r="J61">
        <f>BYPL_EOD!AI61+BYPL_EOD!AJ61</f>
        <v>25</v>
      </c>
      <c r="K61">
        <f>MES_EOD!AI61+MES_EOD!AJ61</f>
        <v>9.0299999999999994</v>
      </c>
      <c r="L61">
        <f>NDMC_EOD!AI61+NDMC_EOD!AJ61</f>
        <v>45.13</v>
      </c>
      <c r="M61">
        <f>TPDDL_EOD!AI61+TPDDL_EOD!AJ61</f>
        <v>28.71</v>
      </c>
      <c r="N61">
        <f t="shared" si="0"/>
        <v>150</v>
      </c>
      <c r="O61" s="154">
        <f t="shared" si="1"/>
        <v>0</v>
      </c>
      <c r="P61">
        <v>42.13</v>
      </c>
      <c r="Q61">
        <v>25</v>
      </c>
      <c r="R61">
        <v>9.0299999999999994</v>
      </c>
      <c r="S61">
        <v>45.13</v>
      </c>
      <c r="T61">
        <v>28.71</v>
      </c>
      <c r="U61" s="156">
        <f t="shared" si="2"/>
        <v>150</v>
      </c>
      <c r="V61" s="154">
        <f t="shared" si="3"/>
        <v>0</v>
      </c>
    </row>
    <row r="62" spans="1:22">
      <c r="A62" t="s">
        <v>104</v>
      </c>
      <c r="B62">
        <f>PPCL!D62</f>
        <v>160</v>
      </c>
      <c r="C62">
        <f>PPCL!E62</f>
        <v>0</v>
      </c>
      <c r="D62">
        <f>PPCL!O62</f>
        <v>150</v>
      </c>
      <c r="E62">
        <f>PPCL!P62</f>
        <v>0</v>
      </c>
      <c r="F62">
        <f t="shared" si="4"/>
        <v>160</v>
      </c>
      <c r="G62">
        <f t="shared" si="5"/>
        <v>150</v>
      </c>
      <c r="H62" s="154"/>
      <c r="I62">
        <f>BRPL_EOD!AI62+BRPL_EOD!AJ62</f>
        <v>42.13</v>
      </c>
      <c r="J62">
        <f>BYPL_EOD!AI62+BYPL_EOD!AJ62</f>
        <v>25</v>
      </c>
      <c r="K62">
        <f>MES_EOD!AI62+MES_EOD!AJ62</f>
        <v>9.0299999999999994</v>
      </c>
      <c r="L62">
        <f>NDMC_EOD!AI62+NDMC_EOD!AJ62</f>
        <v>45.13</v>
      </c>
      <c r="M62">
        <f>TPDDL_EOD!AI62+TPDDL_EOD!AJ62</f>
        <v>28.71</v>
      </c>
      <c r="N62">
        <f t="shared" si="0"/>
        <v>150</v>
      </c>
      <c r="O62" s="154">
        <f t="shared" si="1"/>
        <v>0</v>
      </c>
      <c r="P62">
        <v>42.13</v>
      </c>
      <c r="Q62">
        <v>25</v>
      </c>
      <c r="R62">
        <v>9.0299999999999994</v>
      </c>
      <c r="S62">
        <v>45.13</v>
      </c>
      <c r="T62">
        <v>28.71</v>
      </c>
      <c r="U62" s="156">
        <f t="shared" si="2"/>
        <v>150</v>
      </c>
      <c r="V62" s="154">
        <f t="shared" si="3"/>
        <v>0</v>
      </c>
    </row>
    <row r="63" spans="1:22">
      <c r="A63" t="s">
        <v>105</v>
      </c>
      <c r="B63">
        <f>PPCL!D63</f>
        <v>160</v>
      </c>
      <c r="C63">
        <f>PPCL!E63</f>
        <v>0</v>
      </c>
      <c r="D63">
        <f>PPCL!O63</f>
        <v>150</v>
      </c>
      <c r="E63">
        <f>PPCL!P63</f>
        <v>0</v>
      </c>
      <c r="F63">
        <f t="shared" si="4"/>
        <v>160</v>
      </c>
      <c r="G63">
        <f t="shared" si="5"/>
        <v>150</v>
      </c>
      <c r="H63" s="154"/>
      <c r="I63">
        <f>BRPL_EOD!AI63+BRPL_EOD!AJ63</f>
        <v>42.13</v>
      </c>
      <c r="J63">
        <f>BYPL_EOD!AI63+BYPL_EOD!AJ63</f>
        <v>25</v>
      </c>
      <c r="K63">
        <f>MES_EOD!AI63+MES_EOD!AJ63</f>
        <v>9.0299999999999994</v>
      </c>
      <c r="L63">
        <f>NDMC_EOD!AI63+NDMC_EOD!AJ63</f>
        <v>45.13</v>
      </c>
      <c r="M63">
        <f>TPDDL_EOD!AI63+TPDDL_EOD!AJ63</f>
        <v>28.71</v>
      </c>
      <c r="N63">
        <f t="shared" si="0"/>
        <v>150</v>
      </c>
      <c r="O63" s="154">
        <f t="shared" si="1"/>
        <v>0</v>
      </c>
      <c r="P63">
        <v>42.13</v>
      </c>
      <c r="Q63">
        <v>25</v>
      </c>
      <c r="R63">
        <v>9.0299999999999994</v>
      </c>
      <c r="S63">
        <v>45.13</v>
      </c>
      <c r="T63">
        <v>28.71</v>
      </c>
      <c r="U63" s="156">
        <f t="shared" si="2"/>
        <v>150</v>
      </c>
      <c r="V63" s="154">
        <f t="shared" si="3"/>
        <v>0</v>
      </c>
    </row>
    <row r="64" spans="1:22">
      <c r="A64" t="s">
        <v>106</v>
      </c>
      <c r="B64">
        <f>PPCL!D64</f>
        <v>160</v>
      </c>
      <c r="C64">
        <f>PPCL!E64</f>
        <v>0</v>
      </c>
      <c r="D64">
        <f>PPCL!O64</f>
        <v>150</v>
      </c>
      <c r="E64">
        <f>PPCL!P64</f>
        <v>0</v>
      </c>
      <c r="F64">
        <f t="shared" si="4"/>
        <v>160</v>
      </c>
      <c r="G64">
        <f t="shared" si="5"/>
        <v>150</v>
      </c>
      <c r="H64" s="154"/>
      <c r="I64">
        <f>BRPL_EOD!AI64+BRPL_EOD!AJ64</f>
        <v>42.13</v>
      </c>
      <c r="J64">
        <f>BYPL_EOD!AI64+BYPL_EOD!AJ64</f>
        <v>25</v>
      </c>
      <c r="K64">
        <f>MES_EOD!AI64+MES_EOD!AJ64</f>
        <v>9.0299999999999994</v>
      </c>
      <c r="L64">
        <f>NDMC_EOD!AI64+NDMC_EOD!AJ64</f>
        <v>45.13</v>
      </c>
      <c r="M64">
        <f>TPDDL_EOD!AI64+TPDDL_EOD!AJ64</f>
        <v>28.71</v>
      </c>
      <c r="N64">
        <f t="shared" si="0"/>
        <v>150</v>
      </c>
      <c r="O64" s="154">
        <f t="shared" si="1"/>
        <v>0</v>
      </c>
      <c r="P64">
        <v>42.13</v>
      </c>
      <c r="Q64">
        <v>25</v>
      </c>
      <c r="R64">
        <v>9.0299999999999994</v>
      </c>
      <c r="S64">
        <v>45.13</v>
      </c>
      <c r="T64">
        <v>28.71</v>
      </c>
      <c r="U64" s="156">
        <f t="shared" si="2"/>
        <v>150</v>
      </c>
      <c r="V64" s="154">
        <f t="shared" si="3"/>
        <v>0</v>
      </c>
    </row>
    <row r="65" spans="1:22">
      <c r="A65" t="s">
        <v>107</v>
      </c>
      <c r="B65">
        <f>PPCL!D65</f>
        <v>160</v>
      </c>
      <c r="C65">
        <f>PPCL!E65</f>
        <v>0</v>
      </c>
      <c r="D65">
        <f>PPCL!O65</f>
        <v>150</v>
      </c>
      <c r="E65">
        <f>PPCL!P65</f>
        <v>0</v>
      </c>
      <c r="F65">
        <f t="shared" si="4"/>
        <v>160</v>
      </c>
      <c r="G65">
        <f t="shared" si="5"/>
        <v>150</v>
      </c>
      <c r="H65" s="154"/>
      <c r="I65">
        <f>BRPL_EOD!AI65+BRPL_EOD!AJ65</f>
        <v>41.89</v>
      </c>
      <c r="J65">
        <f>BYPL_EOD!AI65+BYPL_EOD!AJ65</f>
        <v>25.71</v>
      </c>
      <c r="K65">
        <f>MES_EOD!AI65+MES_EOD!AJ65</f>
        <v>8.9700000000000006</v>
      </c>
      <c r="L65">
        <f>NDMC_EOD!AI65+NDMC_EOD!AJ65</f>
        <v>44.87</v>
      </c>
      <c r="M65">
        <f>TPDDL_EOD!AI65+TPDDL_EOD!AJ65</f>
        <v>28.55</v>
      </c>
      <c r="N65">
        <f t="shared" si="0"/>
        <v>149.99</v>
      </c>
      <c r="O65" s="154">
        <f t="shared" si="1"/>
        <v>9.9999999999909051E-3</v>
      </c>
      <c r="P65">
        <v>41.892792852856857</v>
      </c>
      <c r="Q65">
        <v>25.711714114274283</v>
      </c>
      <c r="R65">
        <v>8.9705980398693246</v>
      </c>
      <c r="S65">
        <v>44.872991532768843</v>
      </c>
      <c r="T65">
        <v>28.55190346023068</v>
      </c>
      <c r="U65" s="156">
        <f t="shared" si="2"/>
        <v>150</v>
      </c>
      <c r="V65" s="154">
        <f t="shared" si="3"/>
        <v>0</v>
      </c>
    </row>
    <row r="66" spans="1:22">
      <c r="A66" t="s">
        <v>108</v>
      </c>
      <c r="B66">
        <f>PPCL!D66</f>
        <v>160</v>
      </c>
      <c r="C66">
        <f>PPCL!E66</f>
        <v>0</v>
      </c>
      <c r="D66">
        <f>PPCL!O66</f>
        <v>150</v>
      </c>
      <c r="E66">
        <f>PPCL!P66</f>
        <v>0</v>
      </c>
      <c r="F66">
        <f t="shared" si="4"/>
        <v>160</v>
      </c>
      <c r="G66">
        <f t="shared" si="5"/>
        <v>150</v>
      </c>
      <c r="H66" s="154"/>
      <c r="I66">
        <f>BRPL_EOD!AI66+BRPL_EOD!AJ66</f>
        <v>42.13</v>
      </c>
      <c r="J66">
        <f>BYPL_EOD!AI66+BYPL_EOD!AJ66</f>
        <v>25</v>
      </c>
      <c r="K66">
        <f>MES_EOD!AI66+MES_EOD!AJ66</f>
        <v>9.0299999999999994</v>
      </c>
      <c r="L66">
        <f>NDMC_EOD!AI66+NDMC_EOD!AJ66</f>
        <v>45.13</v>
      </c>
      <c r="M66">
        <f>TPDDL_EOD!AI66+TPDDL_EOD!AJ66</f>
        <v>28.71</v>
      </c>
      <c r="N66">
        <f t="shared" si="0"/>
        <v>150</v>
      </c>
      <c r="O66" s="154">
        <f t="shared" si="1"/>
        <v>0</v>
      </c>
      <c r="P66">
        <v>42.13</v>
      </c>
      <c r="Q66">
        <v>25</v>
      </c>
      <c r="R66">
        <v>9.0299999999999994</v>
      </c>
      <c r="S66">
        <v>45.13</v>
      </c>
      <c r="T66">
        <v>28.71</v>
      </c>
      <c r="U66" s="156">
        <f t="shared" si="2"/>
        <v>150</v>
      </c>
      <c r="V66" s="154">
        <f t="shared" si="3"/>
        <v>0</v>
      </c>
    </row>
    <row r="67" spans="1:22">
      <c r="A67" t="s">
        <v>109</v>
      </c>
      <c r="B67">
        <f>PPCL!D67</f>
        <v>160</v>
      </c>
      <c r="C67">
        <f>PPCL!E67</f>
        <v>0</v>
      </c>
      <c r="D67">
        <f>PPCL!O67</f>
        <v>150</v>
      </c>
      <c r="E67">
        <f>PPCL!P67</f>
        <v>0</v>
      </c>
      <c r="F67">
        <f t="shared" si="4"/>
        <v>160</v>
      </c>
      <c r="G67">
        <f t="shared" si="5"/>
        <v>150</v>
      </c>
      <c r="H67" s="154"/>
      <c r="I67">
        <f>BRPL_EOD!AI67+BRPL_EOD!AJ67</f>
        <v>41.89</v>
      </c>
      <c r="J67">
        <f>BYPL_EOD!AI67+BYPL_EOD!AJ67</f>
        <v>25.71</v>
      </c>
      <c r="K67">
        <f>MES_EOD!AI67+MES_EOD!AJ67</f>
        <v>8.9700000000000006</v>
      </c>
      <c r="L67">
        <f>NDMC_EOD!AI67+NDMC_EOD!AJ67</f>
        <v>44.87</v>
      </c>
      <c r="M67">
        <f>TPDDL_EOD!AI67+TPDDL_EOD!AJ67</f>
        <v>28.55</v>
      </c>
      <c r="N67">
        <f t="shared" ref="N67:N98" si="6">SUM(I67:M67)</f>
        <v>149.99</v>
      </c>
      <c r="O67" s="154">
        <f t="shared" ref="O67:O98" si="7">G67-N67</f>
        <v>9.9999999999909051E-3</v>
      </c>
      <c r="P67">
        <v>41.892792852856857</v>
      </c>
      <c r="Q67">
        <v>25.711714114274283</v>
      </c>
      <c r="R67">
        <v>8.9705980398693246</v>
      </c>
      <c r="S67">
        <v>44.872991532768843</v>
      </c>
      <c r="T67">
        <v>28.55190346023068</v>
      </c>
      <c r="U67" s="156">
        <f t="shared" ref="U67:U98" si="8">SUM(P67:T67)</f>
        <v>150</v>
      </c>
      <c r="V67" s="154">
        <f t="shared" ref="V67:V99" si="9">G67-U67</f>
        <v>0</v>
      </c>
    </row>
    <row r="68" spans="1:22">
      <c r="A68" t="s">
        <v>110</v>
      </c>
      <c r="B68">
        <f>PPCL!D68</f>
        <v>160</v>
      </c>
      <c r="C68">
        <f>PPCL!E68</f>
        <v>0</v>
      </c>
      <c r="D68">
        <f>PPCL!O68</f>
        <v>150</v>
      </c>
      <c r="E68">
        <f>PPCL!P68</f>
        <v>0</v>
      </c>
      <c r="F68">
        <f t="shared" ref="F68:F98" si="10">B68+C68</f>
        <v>160</v>
      </c>
      <c r="G68">
        <f t="shared" ref="G68:G98" si="11">D68+E68</f>
        <v>150</v>
      </c>
      <c r="H68" s="154"/>
      <c r="I68">
        <f>BRPL_EOD!AI68+BRPL_EOD!AJ68</f>
        <v>41.89</v>
      </c>
      <c r="J68">
        <f>BYPL_EOD!AI68+BYPL_EOD!AJ68</f>
        <v>25.71</v>
      </c>
      <c r="K68">
        <f>MES_EOD!AI68+MES_EOD!AJ68</f>
        <v>8.9700000000000006</v>
      </c>
      <c r="L68">
        <f>NDMC_EOD!AI68+NDMC_EOD!AJ68</f>
        <v>44.87</v>
      </c>
      <c r="M68">
        <f>TPDDL_EOD!AI68+TPDDL_EOD!AJ68</f>
        <v>28.55</v>
      </c>
      <c r="N68">
        <f t="shared" si="6"/>
        <v>149.99</v>
      </c>
      <c r="O68" s="154">
        <f t="shared" si="7"/>
        <v>9.9999999999909051E-3</v>
      </c>
      <c r="P68">
        <v>41.892792852856857</v>
      </c>
      <c r="Q68">
        <v>25.711714114274283</v>
      </c>
      <c r="R68">
        <v>8.9705980398693246</v>
      </c>
      <c r="S68">
        <v>44.872991532768843</v>
      </c>
      <c r="T68">
        <v>28.55190346023068</v>
      </c>
      <c r="U68" s="156">
        <f t="shared" si="8"/>
        <v>150</v>
      </c>
      <c r="V68" s="154">
        <f t="shared" si="9"/>
        <v>0</v>
      </c>
    </row>
    <row r="69" spans="1:22">
      <c r="A69" t="s">
        <v>111</v>
      </c>
      <c r="B69">
        <f>PPCL!D69</f>
        <v>160</v>
      </c>
      <c r="C69">
        <f>PPCL!E69</f>
        <v>0</v>
      </c>
      <c r="D69">
        <f>PPCL!O69</f>
        <v>150</v>
      </c>
      <c r="E69">
        <f>PPCL!P69</f>
        <v>0</v>
      </c>
      <c r="F69">
        <f t="shared" si="10"/>
        <v>160</v>
      </c>
      <c r="G69">
        <f t="shared" si="11"/>
        <v>150</v>
      </c>
      <c r="H69" s="154"/>
      <c r="I69">
        <f>BRPL_EOD!AI69+BRPL_EOD!AJ69</f>
        <v>42.13</v>
      </c>
      <c r="J69">
        <f>BYPL_EOD!AI69+BYPL_EOD!AJ69</f>
        <v>25</v>
      </c>
      <c r="K69">
        <f>MES_EOD!AI69+MES_EOD!AJ69</f>
        <v>9.0299999999999994</v>
      </c>
      <c r="L69">
        <f>NDMC_EOD!AI69+NDMC_EOD!AJ69</f>
        <v>45.13</v>
      </c>
      <c r="M69">
        <f>TPDDL_EOD!AI69+TPDDL_EOD!AJ69</f>
        <v>28.71</v>
      </c>
      <c r="N69">
        <f t="shared" si="6"/>
        <v>150</v>
      </c>
      <c r="O69" s="154">
        <f t="shared" si="7"/>
        <v>0</v>
      </c>
      <c r="P69">
        <v>42.13</v>
      </c>
      <c r="Q69">
        <v>25</v>
      </c>
      <c r="R69">
        <v>9.0299999999999994</v>
      </c>
      <c r="S69">
        <v>45.13</v>
      </c>
      <c r="T69">
        <v>28.71</v>
      </c>
      <c r="U69" s="156">
        <f t="shared" si="8"/>
        <v>150</v>
      </c>
      <c r="V69" s="154">
        <f t="shared" si="9"/>
        <v>0</v>
      </c>
    </row>
    <row r="70" spans="1:22">
      <c r="A70" t="s">
        <v>112</v>
      </c>
      <c r="B70">
        <f>PPCL!D70</f>
        <v>160</v>
      </c>
      <c r="C70">
        <f>PPCL!E70</f>
        <v>0</v>
      </c>
      <c r="D70">
        <f>PPCL!O70</f>
        <v>150</v>
      </c>
      <c r="E70">
        <f>PPCL!P70</f>
        <v>0</v>
      </c>
      <c r="F70">
        <f t="shared" si="10"/>
        <v>160</v>
      </c>
      <c r="G70">
        <f t="shared" si="11"/>
        <v>150</v>
      </c>
      <c r="H70" s="154"/>
      <c r="I70">
        <f>BRPL_EOD!AI70+BRPL_EOD!AJ70</f>
        <v>42.13</v>
      </c>
      <c r="J70">
        <f>BYPL_EOD!AI70+BYPL_EOD!AJ70</f>
        <v>25</v>
      </c>
      <c r="K70">
        <f>MES_EOD!AI70+MES_EOD!AJ70</f>
        <v>9.0299999999999994</v>
      </c>
      <c r="L70">
        <f>NDMC_EOD!AI70+NDMC_EOD!AJ70</f>
        <v>45.13</v>
      </c>
      <c r="M70">
        <f>TPDDL_EOD!AI70+TPDDL_EOD!AJ70</f>
        <v>28.71</v>
      </c>
      <c r="N70">
        <f t="shared" si="6"/>
        <v>150</v>
      </c>
      <c r="O70" s="154">
        <f t="shared" si="7"/>
        <v>0</v>
      </c>
      <c r="P70">
        <v>42.13</v>
      </c>
      <c r="Q70">
        <v>25</v>
      </c>
      <c r="R70">
        <v>9.0299999999999994</v>
      </c>
      <c r="S70">
        <v>45.13</v>
      </c>
      <c r="T70">
        <v>28.71</v>
      </c>
      <c r="U70" s="156">
        <f t="shared" si="8"/>
        <v>150</v>
      </c>
      <c r="V70" s="154">
        <f t="shared" si="9"/>
        <v>0</v>
      </c>
    </row>
    <row r="71" spans="1:22">
      <c r="A71" t="s">
        <v>113</v>
      </c>
      <c r="B71">
        <f>PPCL!D71</f>
        <v>160</v>
      </c>
      <c r="C71">
        <f>PPCL!E71</f>
        <v>0</v>
      </c>
      <c r="D71">
        <f>PPCL!O71</f>
        <v>150</v>
      </c>
      <c r="E71">
        <f>PPCL!P71</f>
        <v>0</v>
      </c>
      <c r="F71">
        <f t="shared" si="10"/>
        <v>160</v>
      </c>
      <c r="G71">
        <f t="shared" si="11"/>
        <v>150</v>
      </c>
      <c r="H71" s="154"/>
      <c r="I71">
        <f>BRPL_EOD!AI71+BRPL_EOD!AJ71</f>
        <v>42.13</v>
      </c>
      <c r="J71">
        <f>BYPL_EOD!AI71+BYPL_EOD!AJ71</f>
        <v>25</v>
      </c>
      <c r="K71">
        <f>MES_EOD!AI71+MES_EOD!AJ71</f>
        <v>9.0299999999999994</v>
      </c>
      <c r="L71">
        <f>NDMC_EOD!AI71+NDMC_EOD!AJ71</f>
        <v>45.13</v>
      </c>
      <c r="M71">
        <f>TPDDL_EOD!AI71+TPDDL_EOD!AJ71</f>
        <v>28.71</v>
      </c>
      <c r="N71">
        <f t="shared" si="6"/>
        <v>150</v>
      </c>
      <c r="O71" s="154">
        <f t="shared" si="7"/>
        <v>0</v>
      </c>
      <c r="P71">
        <v>42.13</v>
      </c>
      <c r="Q71">
        <v>25</v>
      </c>
      <c r="R71">
        <v>9.0299999999999994</v>
      </c>
      <c r="S71">
        <v>45.13</v>
      </c>
      <c r="T71">
        <v>28.71</v>
      </c>
      <c r="U71" s="156">
        <f t="shared" si="8"/>
        <v>150</v>
      </c>
      <c r="V71" s="154">
        <f t="shared" si="9"/>
        <v>0</v>
      </c>
    </row>
    <row r="72" spans="1:22">
      <c r="A72" t="s">
        <v>114</v>
      </c>
      <c r="B72">
        <f>PPCL!D72</f>
        <v>160</v>
      </c>
      <c r="C72">
        <f>PPCL!E72</f>
        <v>0</v>
      </c>
      <c r="D72">
        <f>PPCL!O72</f>
        <v>150</v>
      </c>
      <c r="E72">
        <f>PPCL!P72</f>
        <v>0</v>
      </c>
      <c r="F72">
        <f t="shared" si="10"/>
        <v>160</v>
      </c>
      <c r="G72">
        <f t="shared" si="11"/>
        <v>150</v>
      </c>
      <c r="H72" s="154"/>
      <c r="I72">
        <f>BRPL_EOD!AI72+BRPL_EOD!AJ72</f>
        <v>42.13</v>
      </c>
      <c r="J72">
        <f>BYPL_EOD!AI72+BYPL_EOD!AJ72</f>
        <v>25</v>
      </c>
      <c r="K72">
        <f>MES_EOD!AI72+MES_EOD!AJ72</f>
        <v>9.0299999999999994</v>
      </c>
      <c r="L72">
        <f>NDMC_EOD!AI72+NDMC_EOD!AJ72</f>
        <v>45.13</v>
      </c>
      <c r="M72">
        <f>TPDDL_EOD!AI72+TPDDL_EOD!AJ72</f>
        <v>28.71</v>
      </c>
      <c r="N72">
        <f t="shared" si="6"/>
        <v>150</v>
      </c>
      <c r="O72" s="154">
        <f t="shared" si="7"/>
        <v>0</v>
      </c>
      <c r="P72">
        <v>42.13</v>
      </c>
      <c r="Q72">
        <v>25</v>
      </c>
      <c r="R72">
        <v>9.0299999999999994</v>
      </c>
      <c r="S72">
        <v>45.13</v>
      </c>
      <c r="T72">
        <v>28.71</v>
      </c>
      <c r="U72" s="156">
        <f t="shared" si="8"/>
        <v>150</v>
      </c>
      <c r="V72" s="154">
        <f t="shared" si="9"/>
        <v>0</v>
      </c>
    </row>
    <row r="73" spans="1:22">
      <c r="A73" t="s">
        <v>115</v>
      </c>
      <c r="B73">
        <f>PPCL!D73</f>
        <v>160</v>
      </c>
      <c r="C73">
        <f>PPCL!E73</f>
        <v>0</v>
      </c>
      <c r="D73">
        <f>PPCL!O73</f>
        <v>150</v>
      </c>
      <c r="E73">
        <f>PPCL!P73</f>
        <v>0</v>
      </c>
      <c r="F73">
        <f t="shared" si="10"/>
        <v>160</v>
      </c>
      <c r="G73">
        <f t="shared" si="11"/>
        <v>150</v>
      </c>
      <c r="H73" s="154"/>
      <c r="I73">
        <f>BRPL_EOD!AI73+BRPL_EOD!AJ73</f>
        <v>42.13</v>
      </c>
      <c r="J73">
        <f>BYPL_EOD!AI73+BYPL_EOD!AJ73</f>
        <v>25</v>
      </c>
      <c r="K73">
        <f>MES_EOD!AI73+MES_EOD!AJ73</f>
        <v>9.0299999999999994</v>
      </c>
      <c r="L73">
        <f>NDMC_EOD!AI73+NDMC_EOD!AJ73</f>
        <v>45.13</v>
      </c>
      <c r="M73">
        <f>TPDDL_EOD!AI73+TPDDL_EOD!AJ73</f>
        <v>28.71</v>
      </c>
      <c r="N73">
        <f t="shared" si="6"/>
        <v>150</v>
      </c>
      <c r="O73" s="154">
        <f t="shared" si="7"/>
        <v>0</v>
      </c>
      <c r="P73">
        <v>42.13</v>
      </c>
      <c r="Q73">
        <v>25</v>
      </c>
      <c r="R73">
        <v>9.0299999999999994</v>
      </c>
      <c r="S73">
        <v>45.13</v>
      </c>
      <c r="T73">
        <v>28.71</v>
      </c>
      <c r="U73" s="156">
        <f t="shared" si="8"/>
        <v>150</v>
      </c>
      <c r="V73" s="154">
        <f t="shared" si="9"/>
        <v>0</v>
      </c>
    </row>
    <row r="74" spans="1:22">
      <c r="A74" t="s">
        <v>116</v>
      </c>
      <c r="B74">
        <f>PPCL!D74</f>
        <v>160</v>
      </c>
      <c r="C74">
        <f>PPCL!E74</f>
        <v>0</v>
      </c>
      <c r="D74">
        <f>PPCL!O74</f>
        <v>150</v>
      </c>
      <c r="E74">
        <f>PPCL!P74</f>
        <v>0</v>
      </c>
      <c r="F74">
        <f t="shared" si="10"/>
        <v>160</v>
      </c>
      <c r="G74">
        <f t="shared" si="11"/>
        <v>150</v>
      </c>
      <c r="H74" s="154"/>
      <c r="I74">
        <f>BRPL_EOD!AI74+BRPL_EOD!AJ74</f>
        <v>42.13</v>
      </c>
      <c r="J74">
        <f>BYPL_EOD!AI74+BYPL_EOD!AJ74</f>
        <v>25</v>
      </c>
      <c r="K74">
        <f>MES_EOD!AI74+MES_EOD!AJ74</f>
        <v>9.0299999999999994</v>
      </c>
      <c r="L74">
        <f>NDMC_EOD!AI74+NDMC_EOD!AJ74</f>
        <v>45.13</v>
      </c>
      <c r="M74">
        <f>TPDDL_EOD!AI74+TPDDL_EOD!AJ74</f>
        <v>28.71</v>
      </c>
      <c r="N74">
        <f t="shared" si="6"/>
        <v>150</v>
      </c>
      <c r="O74" s="154">
        <f t="shared" si="7"/>
        <v>0</v>
      </c>
      <c r="P74">
        <v>42.13</v>
      </c>
      <c r="Q74">
        <v>25</v>
      </c>
      <c r="R74">
        <v>9.0299999999999994</v>
      </c>
      <c r="S74">
        <v>45.13</v>
      </c>
      <c r="T74">
        <v>28.71</v>
      </c>
      <c r="U74" s="156">
        <f t="shared" si="8"/>
        <v>150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150</v>
      </c>
      <c r="E75">
        <f>PPCL!P75</f>
        <v>0</v>
      </c>
      <c r="F75">
        <f t="shared" si="10"/>
        <v>170</v>
      </c>
      <c r="G75">
        <f t="shared" si="11"/>
        <v>150</v>
      </c>
      <c r="H75" s="154"/>
      <c r="I75">
        <f>BRPL_EOD!AI75+BRPL_EOD!AJ75</f>
        <v>41.35</v>
      </c>
      <c r="J75">
        <f>BYPL_EOD!AI75+BYPL_EOD!AJ75</f>
        <v>27.32</v>
      </c>
      <c r="K75">
        <f>MES_EOD!AI75+MES_EOD!AJ75</f>
        <v>8.86</v>
      </c>
      <c r="L75">
        <f>NDMC_EOD!AI75+NDMC_EOD!AJ75</f>
        <v>44.29</v>
      </c>
      <c r="M75">
        <f>TPDDL_EOD!AI75+TPDDL_EOD!AJ75</f>
        <v>28.18</v>
      </c>
      <c r="N75">
        <f t="shared" si="6"/>
        <v>150</v>
      </c>
      <c r="O75" s="154">
        <f t="shared" si="7"/>
        <v>0</v>
      </c>
      <c r="P75">
        <v>41.35</v>
      </c>
      <c r="Q75">
        <v>27.32</v>
      </c>
      <c r="R75">
        <v>8.86</v>
      </c>
      <c r="S75">
        <v>44.29</v>
      </c>
      <c r="T75">
        <v>28.18</v>
      </c>
      <c r="U75" s="156">
        <f t="shared" si="8"/>
        <v>150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150</v>
      </c>
      <c r="E76">
        <f>PPCL!P76</f>
        <v>0</v>
      </c>
      <c r="F76">
        <f t="shared" si="10"/>
        <v>170</v>
      </c>
      <c r="G76">
        <f t="shared" si="11"/>
        <v>150</v>
      </c>
      <c r="H76" s="154"/>
      <c r="I76">
        <f>BRPL_EOD!AI76+BRPL_EOD!AJ76</f>
        <v>41.35</v>
      </c>
      <c r="J76">
        <f>BYPL_EOD!AI76+BYPL_EOD!AJ76</f>
        <v>27.32</v>
      </c>
      <c r="K76">
        <f>MES_EOD!AI76+MES_EOD!AJ76</f>
        <v>8.86</v>
      </c>
      <c r="L76">
        <f>NDMC_EOD!AI76+NDMC_EOD!AJ76</f>
        <v>44.29</v>
      </c>
      <c r="M76">
        <f>TPDDL_EOD!AI76+TPDDL_EOD!AJ76</f>
        <v>28.18</v>
      </c>
      <c r="N76">
        <f t="shared" si="6"/>
        <v>150</v>
      </c>
      <c r="O76" s="154">
        <f t="shared" si="7"/>
        <v>0</v>
      </c>
      <c r="P76">
        <v>41.35</v>
      </c>
      <c r="Q76">
        <v>27.32</v>
      </c>
      <c r="R76">
        <v>8.86</v>
      </c>
      <c r="S76">
        <v>44.29</v>
      </c>
      <c r="T76">
        <v>28.18</v>
      </c>
      <c r="U76" s="156">
        <f t="shared" si="8"/>
        <v>150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150</v>
      </c>
      <c r="E77">
        <f>PPCL!P77</f>
        <v>0</v>
      </c>
      <c r="F77">
        <f t="shared" si="10"/>
        <v>170</v>
      </c>
      <c r="G77">
        <f t="shared" si="11"/>
        <v>150</v>
      </c>
      <c r="H77" s="154"/>
      <c r="I77">
        <f>BRPL_EOD!AI77+BRPL_EOD!AJ77</f>
        <v>42.13</v>
      </c>
      <c r="J77">
        <f>BYPL_EOD!AI77+BYPL_EOD!AJ77</f>
        <v>25</v>
      </c>
      <c r="K77">
        <f>MES_EOD!AI77+MES_EOD!AJ77</f>
        <v>9.0299999999999994</v>
      </c>
      <c r="L77">
        <f>NDMC_EOD!AI77+NDMC_EOD!AJ77</f>
        <v>45.13</v>
      </c>
      <c r="M77">
        <f>TPDDL_EOD!AI77+TPDDL_EOD!AJ77</f>
        <v>28.71</v>
      </c>
      <c r="N77">
        <f t="shared" si="6"/>
        <v>150</v>
      </c>
      <c r="O77" s="154">
        <f t="shared" si="7"/>
        <v>0</v>
      </c>
      <c r="P77">
        <v>42.13</v>
      </c>
      <c r="Q77">
        <v>25</v>
      </c>
      <c r="R77">
        <v>9.0299999999999994</v>
      </c>
      <c r="S77">
        <v>45.13</v>
      </c>
      <c r="T77">
        <v>28.71</v>
      </c>
      <c r="U77" s="156">
        <f t="shared" si="8"/>
        <v>150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150</v>
      </c>
      <c r="E78">
        <f>PPCL!P78</f>
        <v>0</v>
      </c>
      <c r="F78">
        <f t="shared" si="10"/>
        <v>170</v>
      </c>
      <c r="G78">
        <f t="shared" si="11"/>
        <v>150</v>
      </c>
      <c r="H78" s="154"/>
      <c r="I78">
        <f>BRPL_EOD!AI78+BRPL_EOD!AJ78</f>
        <v>42.13</v>
      </c>
      <c r="J78">
        <f>BYPL_EOD!AI78+BYPL_EOD!AJ78</f>
        <v>25</v>
      </c>
      <c r="K78">
        <f>MES_EOD!AI78+MES_EOD!AJ78</f>
        <v>9.0299999999999994</v>
      </c>
      <c r="L78">
        <f>NDMC_EOD!AI78+NDMC_EOD!AJ78</f>
        <v>45.13</v>
      </c>
      <c r="M78">
        <f>TPDDL_EOD!AI78+TPDDL_EOD!AJ78</f>
        <v>28.71</v>
      </c>
      <c r="N78">
        <f t="shared" si="6"/>
        <v>150</v>
      </c>
      <c r="O78" s="154">
        <f t="shared" si="7"/>
        <v>0</v>
      </c>
      <c r="P78">
        <v>42.13</v>
      </c>
      <c r="Q78">
        <v>25</v>
      </c>
      <c r="R78">
        <v>9.0299999999999994</v>
      </c>
      <c r="S78">
        <v>45.13</v>
      </c>
      <c r="T78">
        <v>28.71</v>
      </c>
      <c r="U78" s="156">
        <f t="shared" si="8"/>
        <v>150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150</v>
      </c>
      <c r="E79">
        <f>PPCL!P79</f>
        <v>0</v>
      </c>
      <c r="F79">
        <f t="shared" si="10"/>
        <v>170</v>
      </c>
      <c r="G79">
        <f t="shared" si="11"/>
        <v>150</v>
      </c>
      <c r="H79" s="154"/>
      <c r="I79">
        <f>BRPL_EOD!AI79+BRPL_EOD!AJ79</f>
        <v>42.13</v>
      </c>
      <c r="J79">
        <f>BYPL_EOD!AI79+BYPL_EOD!AJ79</f>
        <v>25</v>
      </c>
      <c r="K79">
        <f>MES_EOD!AI79+MES_EOD!AJ79</f>
        <v>9.0299999999999994</v>
      </c>
      <c r="L79">
        <f>NDMC_EOD!AI79+NDMC_EOD!AJ79</f>
        <v>45.13</v>
      </c>
      <c r="M79">
        <f>TPDDL_EOD!AI79+TPDDL_EOD!AJ79</f>
        <v>28.71</v>
      </c>
      <c r="N79">
        <f t="shared" si="6"/>
        <v>150</v>
      </c>
      <c r="O79" s="154">
        <f t="shared" si="7"/>
        <v>0</v>
      </c>
      <c r="P79">
        <v>42.13</v>
      </c>
      <c r="Q79">
        <v>25</v>
      </c>
      <c r="R79">
        <v>9.0299999999999994</v>
      </c>
      <c r="S79">
        <v>45.13</v>
      </c>
      <c r="T79">
        <v>28.71</v>
      </c>
      <c r="U79" s="156">
        <f t="shared" si="8"/>
        <v>150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150</v>
      </c>
      <c r="E80">
        <f>PPCL!P80</f>
        <v>0</v>
      </c>
      <c r="F80">
        <f t="shared" si="10"/>
        <v>170</v>
      </c>
      <c r="G80">
        <f t="shared" si="11"/>
        <v>150</v>
      </c>
      <c r="H80" s="154"/>
      <c r="I80">
        <f>BRPL_EOD!AI80+BRPL_EOD!AJ80</f>
        <v>42.13</v>
      </c>
      <c r="J80">
        <f>BYPL_EOD!AI80+BYPL_EOD!AJ80</f>
        <v>25</v>
      </c>
      <c r="K80">
        <f>MES_EOD!AI80+MES_EOD!AJ80</f>
        <v>9.0299999999999994</v>
      </c>
      <c r="L80">
        <f>NDMC_EOD!AI80+NDMC_EOD!AJ80</f>
        <v>45.13</v>
      </c>
      <c r="M80">
        <f>TPDDL_EOD!AI80+TPDDL_EOD!AJ80</f>
        <v>28.71</v>
      </c>
      <c r="N80">
        <f t="shared" si="6"/>
        <v>150</v>
      </c>
      <c r="O80" s="154">
        <f t="shared" si="7"/>
        <v>0</v>
      </c>
      <c r="P80">
        <v>42.13</v>
      </c>
      <c r="Q80">
        <v>25</v>
      </c>
      <c r="R80">
        <v>9.0299999999999994</v>
      </c>
      <c r="S80">
        <v>45.13</v>
      </c>
      <c r="T80">
        <v>28.71</v>
      </c>
      <c r="U80" s="156">
        <f t="shared" si="8"/>
        <v>150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150</v>
      </c>
      <c r="E81">
        <f>PPCL!P81</f>
        <v>0</v>
      </c>
      <c r="F81">
        <f t="shared" si="10"/>
        <v>170</v>
      </c>
      <c r="G81">
        <f t="shared" si="11"/>
        <v>150</v>
      </c>
      <c r="H81" s="154"/>
      <c r="I81">
        <f>BRPL_EOD!AI81+BRPL_EOD!AJ81</f>
        <v>42.13</v>
      </c>
      <c r="J81">
        <f>BYPL_EOD!AI81+BYPL_EOD!AJ81</f>
        <v>25</v>
      </c>
      <c r="K81">
        <f>MES_EOD!AI81+MES_EOD!AJ81</f>
        <v>9.0299999999999994</v>
      </c>
      <c r="L81">
        <f>NDMC_EOD!AI81+NDMC_EOD!AJ81</f>
        <v>45.13</v>
      </c>
      <c r="M81">
        <f>TPDDL_EOD!AI81+TPDDL_EOD!AJ81</f>
        <v>28.71</v>
      </c>
      <c r="N81">
        <f t="shared" si="6"/>
        <v>150</v>
      </c>
      <c r="O81" s="154">
        <f t="shared" si="7"/>
        <v>0</v>
      </c>
      <c r="P81">
        <v>42.13</v>
      </c>
      <c r="Q81">
        <v>25</v>
      </c>
      <c r="R81">
        <v>9.0299999999999994</v>
      </c>
      <c r="S81">
        <v>45.13</v>
      </c>
      <c r="T81">
        <v>28.71</v>
      </c>
      <c r="U81" s="156">
        <f t="shared" si="8"/>
        <v>150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150</v>
      </c>
      <c r="E82">
        <f>PPCL!P82</f>
        <v>0</v>
      </c>
      <c r="F82">
        <f t="shared" si="10"/>
        <v>170</v>
      </c>
      <c r="G82">
        <f t="shared" si="11"/>
        <v>150</v>
      </c>
      <c r="H82" s="154"/>
      <c r="I82">
        <f>BRPL_EOD!AI82+BRPL_EOD!AJ82</f>
        <v>42.13</v>
      </c>
      <c r="J82">
        <f>BYPL_EOD!AI82+BYPL_EOD!AJ82</f>
        <v>25</v>
      </c>
      <c r="K82">
        <f>MES_EOD!AI82+MES_EOD!AJ82</f>
        <v>9.0299999999999994</v>
      </c>
      <c r="L82">
        <f>NDMC_EOD!AI82+NDMC_EOD!AJ82</f>
        <v>45.13</v>
      </c>
      <c r="M82">
        <f>TPDDL_EOD!AI82+TPDDL_EOD!AJ82</f>
        <v>28.71</v>
      </c>
      <c r="N82">
        <f t="shared" si="6"/>
        <v>150</v>
      </c>
      <c r="O82" s="154">
        <f t="shared" si="7"/>
        <v>0</v>
      </c>
      <c r="P82">
        <v>42.13</v>
      </c>
      <c r="Q82">
        <v>25</v>
      </c>
      <c r="R82">
        <v>9.0299999999999994</v>
      </c>
      <c r="S82">
        <v>45.13</v>
      </c>
      <c r="T82">
        <v>28.71</v>
      </c>
      <c r="U82" s="156">
        <f t="shared" si="8"/>
        <v>150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150</v>
      </c>
      <c r="E83">
        <f>PPCL!P83</f>
        <v>0</v>
      </c>
      <c r="F83">
        <f t="shared" si="10"/>
        <v>170</v>
      </c>
      <c r="G83">
        <f t="shared" si="11"/>
        <v>150</v>
      </c>
      <c r="H83" s="154"/>
      <c r="I83">
        <f>BRPL_EOD!AI83+BRPL_EOD!AJ83</f>
        <v>42.13</v>
      </c>
      <c r="J83">
        <f>BYPL_EOD!AI83+BYPL_EOD!AJ83</f>
        <v>25</v>
      </c>
      <c r="K83">
        <f>MES_EOD!AI83+MES_EOD!AJ83</f>
        <v>9.0299999999999994</v>
      </c>
      <c r="L83">
        <f>NDMC_EOD!AI83+NDMC_EOD!AJ83</f>
        <v>45.13</v>
      </c>
      <c r="M83">
        <f>TPDDL_EOD!AI83+TPDDL_EOD!AJ83</f>
        <v>28.71</v>
      </c>
      <c r="N83">
        <f t="shared" si="6"/>
        <v>150</v>
      </c>
      <c r="O83" s="154">
        <f t="shared" si="7"/>
        <v>0</v>
      </c>
      <c r="P83">
        <v>42.13</v>
      </c>
      <c r="Q83">
        <v>25</v>
      </c>
      <c r="R83">
        <v>9.0299999999999994</v>
      </c>
      <c r="S83">
        <v>45.13</v>
      </c>
      <c r="T83">
        <v>28.71</v>
      </c>
      <c r="U83" s="156">
        <f t="shared" si="8"/>
        <v>150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150</v>
      </c>
      <c r="E84">
        <f>PPCL!P84</f>
        <v>0</v>
      </c>
      <c r="F84">
        <f t="shared" si="10"/>
        <v>170</v>
      </c>
      <c r="G84">
        <f t="shared" si="11"/>
        <v>150</v>
      </c>
      <c r="H84" s="154"/>
      <c r="I84">
        <f>BRPL_EOD!AI84+BRPL_EOD!AJ84</f>
        <v>41.35</v>
      </c>
      <c r="J84">
        <f>BYPL_EOD!AI84+BYPL_EOD!AJ84</f>
        <v>27.32</v>
      </c>
      <c r="K84">
        <f>MES_EOD!AI84+MES_EOD!AJ84</f>
        <v>8.86</v>
      </c>
      <c r="L84">
        <f>NDMC_EOD!AI84+NDMC_EOD!AJ84</f>
        <v>44.29</v>
      </c>
      <c r="M84">
        <f>TPDDL_EOD!AI84+TPDDL_EOD!AJ84</f>
        <v>28.18</v>
      </c>
      <c r="N84">
        <f t="shared" si="6"/>
        <v>150</v>
      </c>
      <c r="O84" s="154">
        <f t="shared" si="7"/>
        <v>0</v>
      </c>
      <c r="P84">
        <v>41.35</v>
      </c>
      <c r="Q84">
        <v>27.32</v>
      </c>
      <c r="R84">
        <v>8.86</v>
      </c>
      <c r="S84">
        <v>44.29</v>
      </c>
      <c r="T84">
        <v>28.18</v>
      </c>
      <c r="U84" s="156">
        <f t="shared" si="8"/>
        <v>150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150</v>
      </c>
      <c r="E85">
        <f>PPCL!P85</f>
        <v>0</v>
      </c>
      <c r="F85">
        <f t="shared" si="10"/>
        <v>170</v>
      </c>
      <c r="G85">
        <f t="shared" si="11"/>
        <v>150</v>
      </c>
      <c r="H85" s="154"/>
      <c r="I85">
        <f>BRPL_EOD!AI85+BRPL_EOD!AJ85</f>
        <v>41.35</v>
      </c>
      <c r="J85">
        <f>BYPL_EOD!AI85+BYPL_EOD!AJ85</f>
        <v>27.32</v>
      </c>
      <c r="K85">
        <f>MES_EOD!AI85+MES_EOD!AJ85</f>
        <v>8.86</v>
      </c>
      <c r="L85">
        <f>NDMC_EOD!AI85+NDMC_EOD!AJ85</f>
        <v>44.29</v>
      </c>
      <c r="M85">
        <f>TPDDL_EOD!AI85+TPDDL_EOD!AJ85</f>
        <v>28.18</v>
      </c>
      <c r="N85">
        <f t="shared" si="6"/>
        <v>150</v>
      </c>
      <c r="O85" s="154">
        <f t="shared" si="7"/>
        <v>0</v>
      </c>
      <c r="P85">
        <v>41.35</v>
      </c>
      <c r="Q85">
        <v>27.32</v>
      </c>
      <c r="R85">
        <v>8.86</v>
      </c>
      <c r="S85">
        <v>44.29</v>
      </c>
      <c r="T85">
        <v>28.18</v>
      </c>
      <c r="U85" s="156">
        <f t="shared" si="8"/>
        <v>150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150</v>
      </c>
      <c r="E86">
        <f>PPCL!P86</f>
        <v>0</v>
      </c>
      <c r="F86">
        <f t="shared" si="10"/>
        <v>170</v>
      </c>
      <c r="G86">
        <f t="shared" si="11"/>
        <v>150</v>
      </c>
      <c r="H86" s="154"/>
      <c r="I86">
        <f>BRPL_EOD!AI86+BRPL_EOD!AJ86</f>
        <v>41.35</v>
      </c>
      <c r="J86">
        <f>BYPL_EOD!AI86+BYPL_EOD!AJ86</f>
        <v>27.32</v>
      </c>
      <c r="K86">
        <f>MES_EOD!AI86+MES_EOD!AJ86</f>
        <v>8.86</v>
      </c>
      <c r="L86">
        <f>NDMC_EOD!AI86+NDMC_EOD!AJ86</f>
        <v>44.29</v>
      </c>
      <c r="M86">
        <f>TPDDL_EOD!AI86+TPDDL_EOD!AJ86</f>
        <v>28.18</v>
      </c>
      <c r="N86">
        <f t="shared" si="6"/>
        <v>150</v>
      </c>
      <c r="O86" s="154">
        <f t="shared" si="7"/>
        <v>0</v>
      </c>
      <c r="P86">
        <v>41.35</v>
      </c>
      <c r="Q86">
        <v>27.32</v>
      </c>
      <c r="R86">
        <v>8.86</v>
      </c>
      <c r="S86">
        <v>44.29</v>
      </c>
      <c r="T86">
        <v>28.18</v>
      </c>
      <c r="U86" s="156">
        <f t="shared" si="8"/>
        <v>150</v>
      </c>
      <c r="V86" s="154">
        <f t="shared" si="9"/>
        <v>0</v>
      </c>
    </row>
    <row r="87" spans="1:22">
      <c r="A87" t="s">
        <v>129</v>
      </c>
      <c r="B87">
        <f>PPCL!D87</f>
        <v>170</v>
      </c>
      <c r="C87">
        <f>PPCL!E87</f>
        <v>0</v>
      </c>
      <c r="D87">
        <f>PPCL!O87</f>
        <v>150</v>
      </c>
      <c r="E87">
        <f>PPCL!P87</f>
        <v>0</v>
      </c>
      <c r="F87">
        <f t="shared" si="10"/>
        <v>170</v>
      </c>
      <c r="G87">
        <f t="shared" si="11"/>
        <v>150</v>
      </c>
      <c r="H87" s="154"/>
      <c r="I87">
        <f>BRPL_EOD!AI87+BRPL_EOD!AJ87</f>
        <v>41.35</v>
      </c>
      <c r="J87">
        <f>BYPL_EOD!AI87+BYPL_EOD!AJ87</f>
        <v>27.32</v>
      </c>
      <c r="K87">
        <f>MES_EOD!AI87+MES_EOD!AJ87</f>
        <v>8.86</v>
      </c>
      <c r="L87">
        <f>NDMC_EOD!AI87+NDMC_EOD!AJ87</f>
        <v>44.29</v>
      </c>
      <c r="M87">
        <f>TPDDL_EOD!AI87+TPDDL_EOD!AJ87</f>
        <v>28.18</v>
      </c>
      <c r="N87">
        <f t="shared" si="6"/>
        <v>150</v>
      </c>
      <c r="O87" s="154">
        <f t="shared" si="7"/>
        <v>0</v>
      </c>
      <c r="P87">
        <v>41.35</v>
      </c>
      <c r="Q87">
        <v>27.32</v>
      </c>
      <c r="R87">
        <v>8.86</v>
      </c>
      <c r="S87">
        <v>44.29</v>
      </c>
      <c r="T87">
        <v>28.18</v>
      </c>
      <c r="U87" s="156">
        <f t="shared" si="8"/>
        <v>150</v>
      </c>
      <c r="V87" s="154">
        <f t="shared" si="9"/>
        <v>0</v>
      </c>
    </row>
    <row r="88" spans="1:22">
      <c r="A88" t="s">
        <v>130</v>
      </c>
      <c r="B88">
        <f>PPCL!D88</f>
        <v>170</v>
      </c>
      <c r="C88">
        <f>PPCL!E88</f>
        <v>0</v>
      </c>
      <c r="D88">
        <f>PPCL!O88</f>
        <v>150</v>
      </c>
      <c r="E88">
        <f>PPCL!P88</f>
        <v>0</v>
      </c>
      <c r="F88">
        <f t="shared" si="10"/>
        <v>170</v>
      </c>
      <c r="G88">
        <f t="shared" si="11"/>
        <v>150</v>
      </c>
      <c r="H88" s="154"/>
      <c r="I88">
        <f>BRPL_EOD!AI88+BRPL_EOD!AJ88</f>
        <v>42.44</v>
      </c>
      <c r="J88">
        <f>BYPL_EOD!AI88+BYPL_EOD!AJ88</f>
        <v>24.11</v>
      </c>
      <c r="K88">
        <f>MES_EOD!AI88+MES_EOD!AJ88</f>
        <v>9.09</v>
      </c>
      <c r="L88">
        <f>NDMC_EOD!AI88+NDMC_EOD!AJ88</f>
        <v>45.45</v>
      </c>
      <c r="M88">
        <f>TPDDL_EOD!AI88+TPDDL_EOD!AJ88</f>
        <v>28.92</v>
      </c>
      <c r="N88">
        <f t="shared" si="6"/>
        <v>150.01</v>
      </c>
      <c r="O88" s="154">
        <f t="shared" si="7"/>
        <v>-9.9999999999909051E-3</v>
      </c>
      <c r="P88">
        <v>42.437170855276314</v>
      </c>
      <c r="Q88">
        <v>24.10839277381508</v>
      </c>
      <c r="R88">
        <v>9.0893940403973073</v>
      </c>
      <c r="S88">
        <v>45.446970201986538</v>
      </c>
      <c r="T88">
        <v>28.91807212852477</v>
      </c>
      <c r="U88" s="156">
        <f t="shared" si="8"/>
        <v>150</v>
      </c>
      <c r="V88" s="154">
        <f t="shared" si="9"/>
        <v>0</v>
      </c>
    </row>
    <row r="89" spans="1:22">
      <c r="A89" t="s">
        <v>131</v>
      </c>
      <c r="B89">
        <f>PPCL!D89</f>
        <v>170</v>
      </c>
      <c r="C89">
        <f>PPCL!E89</f>
        <v>0</v>
      </c>
      <c r="D89">
        <f>PPCL!O89</f>
        <v>150</v>
      </c>
      <c r="E89">
        <f>PPCL!P89</f>
        <v>0</v>
      </c>
      <c r="F89">
        <f t="shared" si="10"/>
        <v>170</v>
      </c>
      <c r="G89">
        <f t="shared" si="11"/>
        <v>150</v>
      </c>
      <c r="H89" s="154"/>
      <c r="I89">
        <f>BRPL_EOD!AI89+BRPL_EOD!AJ89</f>
        <v>42.44</v>
      </c>
      <c r="J89">
        <f>BYPL_EOD!AI89+BYPL_EOD!AJ89</f>
        <v>24.11</v>
      </c>
      <c r="K89">
        <f>MES_EOD!AI89+MES_EOD!AJ89</f>
        <v>9.09</v>
      </c>
      <c r="L89">
        <f>NDMC_EOD!AI89+NDMC_EOD!AJ89</f>
        <v>45.45</v>
      </c>
      <c r="M89">
        <f>TPDDL_EOD!AI89+TPDDL_EOD!AJ89</f>
        <v>28.92</v>
      </c>
      <c r="N89">
        <f t="shared" si="6"/>
        <v>150.01</v>
      </c>
      <c r="O89" s="154">
        <f t="shared" si="7"/>
        <v>-9.9999999999909051E-3</v>
      </c>
      <c r="P89">
        <v>42.437170855276314</v>
      </c>
      <c r="Q89">
        <v>24.10839277381508</v>
      </c>
      <c r="R89">
        <v>9.0893940403973073</v>
      </c>
      <c r="S89">
        <v>45.446970201986538</v>
      </c>
      <c r="T89">
        <v>28.91807212852477</v>
      </c>
      <c r="U89" s="156">
        <f t="shared" si="8"/>
        <v>150</v>
      </c>
      <c r="V89" s="154">
        <f t="shared" si="9"/>
        <v>0</v>
      </c>
    </row>
    <row r="90" spans="1:22">
      <c r="A90" t="s">
        <v>132</v>
      </c>
      <c r="B90">
        <f>PPCL!D90</f>
        <v>170</v>
      </c>
      <c r="C90">
        <f>PPCL!E90</f>
        <v>0</v>
      </c>
      <c r="D90">
        <f>PPCL!O90</f>
        <v>150</v>
      </c>
      <c r="E90">
        <f>PPCL!P90</f>
        <v>0</v>
      </c>
      <c r="F90">
        <f t="shared" si="10"/>
        <v>170</v>
      </c>
      <c r="G90">
        <f t="shared" si="11"/>
        <v>150</v>
      </c>
      <c r="H90" s="154"/>
      <c r="I90">
        <f>BRPL_EOD!AI90+BRPL_EOD!AJ90</f>
        <v>42.44</v>
      </c>
      <c r="J90">
        <f>BYPL_EOD!AI90+BYPL_EOD!AJ90</f>
        <v>24.11</v>
      </c>
      <c r="K90">
        <f>MES_EOD!AI90+MES_EOD!AJ90</f>
        <v>9.09</v>
      </c>
      <c r="L90">
        <f>NDMC_EOD!AI90+NDMC_EOD!AJ90</f>
        <v>45.45</v>
      </c>
      <c r="M90">
        <f>TPDDL_EOD!AI90+TPDDL_EOD!AJ90</f>
        <v>28.92</v>
      </c>
      <c r="N90">
        <f t="shared" si="6"/>
        <v>150.01</v>
      </c>
      <c r="O90" s="154">
        <f t="shared" si="7"/>
        <v>-9.9999999999909051E-3</v>
      </c>
      <c r="P90">
        <v>42.437170855276314</v>
      </c>
      <c r="Q90">
        <v>24.10839277381508</v>
      </c>
      <c r="R90">
        <v>9.0893940403973073</v>
      </c>
      <c r="S90">
        <v>45.446970201986538</v>
      </c>
      <c r="T90">
        <v>28.91807212852477</v>
      </c>
      <c r="U90" s="156">
        <f t="shared" si="8"/>
        <v>150</v>
      </c>
      <c r="V90" s="154">
        <f t="shared" si="9"/>
        <v>0</v>
      </c>
    </row>
    <row r="91" spans="1:22">
      <c r="A91" t="s">
        <v>133</v>
      </c>
      <c r="B91">
        <f>PPCL!D91</f>
        <v>170</v>
      </c>
      <c r="C91">
        <f>PPCL!E91</f>
        <v>0</v>
      </c>
      <c r="D91">
        <f>PPCL!O91</f>
        <v>150</v>
      </c>
      <c r="E91">
        <f>PPCL!P91</f>
        <v>0</v>
      </c>
      <c r="F91">
        <f t="shared" si="10"/>
        <v>170</v>
      </c>
      <c r="G91">
        <f t="shared" si="11"/>
        <v>150</v>
      </c>
      <c r="H91" s="154"/>
      <c r="I91">
        <f>BRPL_EOD!AI91+BRPL_EOD!AJ91</f>
        <v>42.44</v>
      </c>
      <c r="J91">
        <f>BYPL_EOD!AI91+BYPL_EOD!AJ91</f>
        <v>24.11</v>
      </c>
      <c r="K91">
        <f>MES_EOD!AI91+MES_EOD!AJ91</f>
        <v>9.09</v>
      </c>
      <c r="L91">
        <f>NDMC_EOD!AI91+NDMC_EOD!AJ91</f>
        <v>45.45</v>
      </c>
      <c r="M91">
        <f>TPDDL_EOD!AI91+TPDDL_EOD!AJ91</f>
        <v>28.92</v>
      </c>
      <c r="N91">
        <f t="shared" si="6"/>
        <v>150.01</v>
      </c>
      <c r="O91" s="154">
        <f t="shared" si="7"/>
        <v>-9.9999999999909051E-3</v>
      </c>
      <c r="P91">
        <v>42.437170855276314</v>
      </c>
      <c r="Q91">
        <v>24.10839277381508</v>
      </c>
      <c r="R91">
        <v>9.0893940403973073</v>
      </c>
      <c r="S91">
        <v>45.446970201986538</v>
      </c>
      <c r="T91">
        <v>28.91807212852477</v>
      </c>
      <c r="U91" s="156">
        <f t="shared" si="8"/>
        <v>150</v>
      </c>
      <c r="V91" s="154">
        <f t="shared" si="9"/>
        <v>0</v>
      </c>
    </row>
    <row r="92" spans="1:22">
      <c r="A92" t="s">
        <v>134</v>
      </c>
      <c r="B92">
        <f>PPCL!D92</f>
        <v>170</v>
      </c>
      <c r="C92">
        <f>PPCL!E92</f>
        <v>0</v>
      </c>
      <c r="D92">
        <f>PPCL!O92</f>
        <v>150</v>
      </c>
      <c r="E92">
        <f>PPCL!P92</f>
        <v>0</v>
      </c>
      <c r="F92">
        <f t="shared" si="10"/>
        <v>170</v>
      </c>
      <c r="G92">
        <f t="shared" si="11"/>
        <v>150</v>
      </c>
      <c r="H92" s="154"/>
      <c r="I92">
        <f>BRPL_EOD!AI92+BRPL_EOD!AJ92</f>
        <v>42.44</v>
      </c>
      <c r="J92">
        <f>BYPL_EOD!AI92+BYPL_EOD!AJ92</f>
        <v>24.11</v>
      </c>
      <c r="K92">
        <f>MES_EOD!AI92+MES_EOD!AJ92</f>
        <v>9.09</v>
      </c>
      <c r="L92">
        <f>NDMC_EOD!AI92+NDMC_EOD!AJ92</f>
        <v>45.45</v>
      </c>
      <c r="M92">
        <f>TPDDL_EOD!AI92+TPDDL_EOD!AJ92</f>
        <v>28.92</v>
      </c>
      <c r="N92">
        <f t="shared" si="6"/>
        <v>150.01</v>
      </c>
      <c r="O92" s="154">
        <f t="shared" si="7"/>
        <v>-9.9999999999909051E-3</v>
      </c>
      <c r="P92">
        <v>42.437170855276314</v>
      </c>
      <c r="Q92">
        <v>24.10839277381508</v>
      </c>
      <c r="R92">
        <v>9.0893940403973073</v>
      </c>
      <c r="S92">
        <v>45.446970201986538</v>
      </c>
      <c r="T92">
        <v>28.91807212852477</v>
      </c>
      <c r="U92" s="156">
        <f t="shared" si="8"/>
        <v>150</v>
      </c>
      <c r="V92" s="154">
        <f t="shared" si="9"/>
        <v>0</v>
      </c>
    </row>
    <row r="93" spans="1:22">
      <c r="A93" t="s">
        <v>135</v>
      </c>
      <c r="B93">
        <f>PPCL!D93</f>
        <v>170</v>
      </c>
      <c r="C93">
        <f>PPCL!E93</f>
        <v>0</v>
      </c>
      <c r="D93">
        <f>PPCL!O93</f>
        <v>150</v>
      </c>
      <c r="E93">
        <f>PPCL!P93</f>
        <v>0</v>
      </c>
      <c r="F93">
        <f t="shared" si="10"/>
        <v>170</v>
      </c>
      <c r="G93">
        <f t="shared" si="11"/>
        <v>150</v>
      </c>
      <c r="H93" s="154"/>
      <c r="I93">
        <f>BRPL_EOD!AI93+BRPL_EOD!AJ93</f>
        <v>42.44</v>
      </c>
      <c r="J93">
        <f>BYPL_EOD!AI93+BYPL_EOD!AJ93</f>
        <v>24.11</v>
      </c>
      <c r="K93">
        <f>MES_EOD!AI93+MES_EOD!AJ93</f>
        <v>9.09</v>
      </c>
      <c r="L93">
        <f>NDMC_EOD!AI93+NDMC_EOD!AJ93</f>
        <v>45.45</v>
      </c>
      <c r="M93">
        <f>TPDDL_EOD!AI93+TPDDL_EOD!AJ93</f>
        <v>28.92</v>
      </c>
      <c r="N93">
        <f t="shared" si="6"/>
        <v>150.01</v>
      </c>
      <c r="O93" s="154">
        <f t="shared" si="7"/>
        <v>-9.9999999999909051E-3</v>
      </c>
      <c r="P93">
        <v>42.437170855276314</v>
      </c>
      <c r="Q93">
        <v>24.10839277381508</v>
      </c>
      <c r="R93">
        <v>9.0893940403973073</v>
      </c>
      <c r="S93">
        <v>45.446970201986538</v>
      </c>
      <c r="T93">
        <v>28.91807212852477</v>
      </c>
      <c r="U93" s="156">
        <f t="shared" si="8"/>
        <v>150</v>
      </c>
      <c r="V93" s="154">
        <f t="shared" si="9"/>
        <v>0</v>
      </c>
    </row>
    <row r="94" spans="1:22">
      <c r="A94" t="s">
        <v>136</v>
      </c>
      <c r="B94">
        <f>PPCL!D94</f>
        <v>170</v>
      </c>
      <c r="C94">
        <f>PPCL!E94</f>
        <v>0</v>
      </c>
      <c r="D94">
        <f>PPCL!O94</f>
        <v>150</v>
      </c>
      <c r="E94">
        <f>PPCL!P94</f>
        <v>0</v>
      </c>
      <c r="F94">
        <f t="shared" si="10"/>
        <v>170</v>
      </c>
      <c r="G94">
        <f t="shared" si="11"/>
        <v>150</v>
      </c>
      <c r="H94" s="154"/>
      <c r="I94">
        <f>BRPL_EOD!AI94+BRPL_EOD!AJ94</f>
        <v>42.44</v>
      </c>
      <c r="J94">
        <f>BYPL_EOD!AI94+BYPL_EOD!AJ94</f>
        <v>24.11</v>
      </c>
      <c r="K94">
        <f>MES_EOD!AI94+MES_EOD!AJ94</f>
        <v>9.09</v>
      </c>
      <c r="L94">
        <f>NDMC_EOD!AI94+NDMC_EOD!AJ94</f>
        <v>45.45</v>
      </c>
      <c r="M94">
        <f>TPDDL_EOD!AI94+TPDDL_EOD!AJ94</f>
        <v>28.92</v>
      </c>
      <c r="N94">
        <f t="shared" si="6"/>
        <v>150.01</v>
      </c>
      <c r="O94" s="154">
        <f t="shared" si="7"/>
        <v>-9.9999999999909051E-3</v>
      </c>
      <c r="P94">
        <v>42.437170855276314</v>
      </c>
      <c r="Q94">
        <v>24.10839277381508</v>
      </c>
      <c r="R94">
        <v>9.0893940403973073</v>
      </c>
      <c r="S94">
        <v>45.446970201986538</v>
      </c>
      <c r="T94">
        <v>28.91807212852477</v>
      </c>
      <c r="U94" s="156">
        <f t="shared" si="8"/>
        <v>150</v>
      </c>
      <c r="V94" s="154">
        <f t="shared" si="9"/>
        <v>0</v>
      </c>
    </row>
    <row r="95" spans="1:22">
      <c r="A95" t="s">
        <v>137</v>
      </c>
      <c r="B95">
        <f>PPCL!D95</f>
        <v>170</v>
      </c>
      <c r="C95">
        <f>PPCL!E95</f>
        <v>0</v>
      </c>
      <c r="D95">
        <f>PPCL!O95</f>
        <v>150</v>
      </c>
      <c r="E95">
        <f>PPCL!P95</f>
        <v>0</v>
      </c>
      <c r="F95">
        <f t="shared" si="10"/>
        <v>170</v>
      </c>
      <c r="G95">
        <f t="shared" si="11"/>
        <v>150</v>
      </c>
      <c r="H95" s="154"/>
      <c r="I95">
        <f>BRPL_EOD!AI95+BRPL_EOD!AJ95</f>
        <v>42.44</v>
      </c>
      <c r="J95">
        <f>BYPL_EOD!AI95+BYPL_EOD!AJ95</f>
        <v>24.11</v>
      </c>
      <c r="K95">
        <f>MES_EOD!AI95+MES_EOD!AJ95</f>
        <v>9.09</v>
      </c>
      <c r="L95">
        <f>NDMC_EOD!AI95+NDMC_EOD!AJ95</f>
        <v>45.45</v>
      </c>
      <c r="M95">
        <f>TPDDL_EOD!AI95+TPDDL_EOD!AJ95</f>
        <v>28.92</v>
      </c>
      <c r="N95">
        <f t="shared" si="6"/>
        <v>150.01</v>
      </c>
      <c r="O95" s="154">
        <f t="shared" si="7"/>
        <v>-9.9999999999909051E-3</v>
      </c>
      <c r="P95">
        <v>42.437170855276314</v>
      </c>
      <c r="Q95">
        <v>24.10839277381508</v>
      </c>
      <c r="R95">
        <v>9.0893940403973073</v>
      </c>
      <c r="S95">
        <v>45.446970201986538</v>
      </c>
      <c r="T95">
        <v>28.91807212852477</v>
      </c>
      <c r="U95" s="156">
        <f t="shared" si="8"/>
        <v>150</v>
      </c>
      <c r="V95" s="154">
        <f t="shared" si="9"/>
        <v>0</v>
      </c>
    </row>
    <row r="96" spans="1:22">
      <c r="A96" t="s">
        <v>138</v>
      </c>
      <c r="B96">
        <f>PPCL!D96</f>
        <v>170</v>
      </c>
      <c r="C96">
        <f>PPCL!E96</f>
        <v>0</v>
      </c>
      <c r="D96">
        <f>PPCL!O96</f>
        <v>150</v>
      </c>
      <c r="E96">
        <f>PPCL!P96</f>
        <v>0</v>
      </c>
      <c r="F96">
        <f t="shared" si="10"/>
        <v>170</v>
      </c>
      <c r="G96">
        <f t="shared" si="11"/>
        <v>150</v>
      </c>
      <c r="H96" s="154"/>
      <c r="I96">
        <f>BRPL_EOD!AI96+BRPL_EOD!AJ96</f>
        <v>42.44</v>
      </c>
      <c r="J96">
        <f>BYPL_EOD!AI96+BYPL_EOD!AJ96</f>
        <v>24.11</v>
      </c>
      <c r="K96">
        <f>MES_EOD!AI96+MES_EOD!AJ96</f>
        <v>9.09</v>
      </c>
      <c r="L96">
        <f>NDMC_EOD!AI96+NDMC_EOD!AJ96</f>
        <v>45.45</v>
      </c>
      <c r="M96">
        <f>TPDDL_EOD!AI96+TPDDL_EOD!AJ96</f>
        <v>28.92</v>
      </c>
      <c r="N96">
        <f t="shared" si="6"/>
        <v>150.01</v>
      </c>
      <c r="O96" s="154">
        <f t="shared" si="7"/>
        <v>-9.9999999999909051E-3</v>
      </c>
      <c r="P96">
        <v>42.437170855276314</v>
      </c>
      <c r="Q96">
        <v>24.10839277381508</v>
      </c>
      <c r="R96">
        <v>9.0893940403973073</v>
      </c>
      <c r="S96">
        <v>45.446970201986538</v>
      </c>
      <c r="T96">
        <v>28.91807212852477</v>
      </c>
      <c r="U96" s="156">
        <f t="shared" si="8"/>
        <v>150</v>
      </c>
      <c r="V96" s="154">
        <f t="shared" si="9"/>
        <v>0</v>
      </c>
    </row>
    <row r="97" spans="1:22">
      <c r="A97" t="s">
        <v>139</v>
      </c>
      <c r="B97">
        <f>PPCL!D97</f>
        <v>170</v>
      </c>
      <c r="C97">
        <f>PPCL!E97</f>
        <v>0</v>
      </c>
      <c r="D97">
        <f>PPCL!O97</f>
        <v>150</v>
      </c>
      <c r="E97">
        <f>PPCL!P97</f>
        <v>0</v>
      </c>
      <c r="F97">
        <f t="shared" si="10"/>
        <v>170</v>
      </c>
      <c r="G97">
        <f t="shared" si="11"/>
        <v>150</v>
      </c>
      <c r="H97" s="154"/>
      <c r="I97">
        <f>BRPL_EOD!AI97+BRPL_EOD!AJ97</f>
        <v>42.44</v>
      </c>
      <c r="J97">
        <f>BYPL_EOD!AI97+BYPL_EOD!AJ97</f>
        <v>24.11</v>
      </c>
      <c r="K97">
        <f>MES_EOD!AI97+MES_EOD!AJ97</f>
        <v>9.09</v>
      </c>
      <c r="L97">
        <f>NDMC_EOD!AI97+NDMC_EOD!AJ97</f>
        <v>45.45</v>
      </c>
      <c r="M97">
        <f>TPDDL_EOD!AI97+TPDDL_EOD!AJ97</f>
        <v>28.92</v>
      </c>
      <c r="N97">
        <f t="shared" si="6"/>
        <v>150.01</v>
      </c>
      <c r="O97" s="154">
        <f t="shared" si="7"/>
        <v>-9.9999999999909051E-3</v>
      </c>
      <c r="P97">
        <v>42.437170855276314</v>
      </c>
      <c r="Q97">
        <v>24.10839277381508</v>
      </c>
      <c r="R97">
        <v>9.0893940403973073</v>
      </c>
      <c r="S97">
        <v>45.446970201986538</v>
      </c>
      <c r="T97">
        <v>28.91807212852477</v>
      </c>
      <c r="U97" s="156">
        <f t="shared" si="8"/>
        <v>150</v>
      </c>
      <c r="V97" s="154">
        <f t="shared" si="9"/>
        <v>0</v>
      </c>
    </row>
    <row r="98" spans="1:22">
      <c r="A98" t="s">
        <v>140</v>
      </c>
      <c r="B98">
        <f>PPCL!D98</f>
        <v>170</v>
      </c>
      <c r="C98">
        <f>PPCL!E98</f>
        <v>0</v>
      </c>
      <c r="D98">
        <f>PPCL!O98</f>
        <v>150</v>
      </c>
      <c r="E98">
        <f>PPCL!P98</f>
        <v>0</v>
      </c>
      <c r="F98">
        <f t="shared" si="10"/>
        <v>170</v>
      </c>
      <c r="G98">
        <f t="shared" si="11"/>
        <v>150</v>
      </c>
      <c r="H98" s="154"/>
      <c r="I98">
        <f>BRPL_EOD!AI98+BRPL_EOD!AJ98</f>
        <v>42.44</v>
      </c>
      <c r="J98">
        <f>BYPL_EOD!AI98+BYPL_EOD!AJ98</f>
        <v>24.11</v>
      </c>
      <c r="K98">
        <f>MES_EOD!AI98+MES_EOD!AJ98</f>
        <v>9.09</v>
      </c>
      <c r="L98">
        <f>NDMC_EOD!AI98+NDMC_EOD!AJ98</f>
        <v>45.45</v>
      </c>
      <c r="M98">
        <f>TPDDL_EOD!AI98+TPDDL_EOD!AJ98</f>
        <v>28.92</v>
      </c>
      <c r="N98">
        <f t="shared" si="6"/>
        <v>150.01</v>
      </c>
      <c r="O98" s="154">
        <f t="shared" si="7"/>
        <v>-9.9999999999909051E-3</v>
      </c>
      <c r="P98">
        <v>42.437170855276314</v>
      </c>
      <c r="Q98">
        <v>24.10839277381508</v>
      </c>
      <c r="R98">
        <v>9.0893940403973073</v>
      </c>
      <c r="S98">
        <v>45.446970201986538</v>
      </c>
      <c r="T98">
        <v>28.91807212852477</v>
      </c>
      <c r="U98" s="156">
        <f t="shared" si="8"/>
        <v>150</v>
      </c>
      <c r="V98" s="154">
        <f t="shared" si="9"/>
        <v>0</v>
      </c>
    </row>
    <row r="99" spans="1:22">
      <c r="A99" s="156" t="s">
        <v>350</v>
      </c>
      <c r="B99" s="156">
        <f>SUM(B3:B98)/4000</f>
        <v>4.16</v>
      </c>
      <c r="C99" s="156">
        <f t="shared" ref="C99:U99" si="12">SUM(C3:C98)/4000</f>
        <v>0</v>
      </c>
      <c r="D99" s="156">
        <f t="shared" si="12"/>
        <v>3.5912500000000001</v>
      </c>
      <c r="E99" s="156">
        <f t="shared" si="12"/>
        <v>0</v>
      </c>
      <c r="F99" s="156">
        <f t="shared" si="12"/>
        <v>4.16</v>
      </c>
      <c r="G99" s="156">
        <f t="shared" si="12"/>
        <v>3.5912500000000001</v>
      </c>
      <c r="H99" s="156"/>
      <c r="I99" s="156">
        <f t="shared" si="12"/>
        <v>1.0032075000000011</v>
      </c>
      <c r="J99" s="156">
        <f t="shared" si="12"/>
        <v>0.61140750000000055</v>
      </c>
      <c r="K99" s="156">
        <f t="shared" si="12"/>
        <v>0.21498249999999983</v>
      </c>
      <c r="L99" s="156">
        <f t="shared" si="12"/>
        <v>1.0780250000000007</v>
      </c>
      <c r="M99" s="156">
        <f t="shared" si="12"/>
        <v>0.68365750000000036</v>
      </c>
      <c r="N99" s="156">
        <f t="shared" si="12"/>
        <v>3.5912800000000007</v>
      </c>
      <c r="O99" s="156">
        <f t="shared" si="12"/>
        <v>-3.0000000000001136E-5</v>
      </c>
      <c r="P99" s="156">
        <f t="shared" si="12"/>
        <v>1.0031991040056858</v>
      </c>
      <c r="Q99" s="156">
        <f t="shared" si="12"/>
        <v>0.61140243717559961</v>
      </c>
      <c r="R99" s="156">
        <f t="shared" si="12"/>
        <v>0.21498070151303622</v>
      </c>
      <c r="S99" s="156">
        <f t="shared" si="12"/>
        <v>1.0780159785672503</v>
      </c>
      <c r="T99" s="156">
        <f t="shared" si="12"/>
        <v>0.68365177873843019</v>
      </c>
      <c r="U99" s="156">
        <f t="shared" si="12"/>
        <v>3.5912500000000001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30</v>
      </c>
      <c r="D3">
        <f>GT!M3</f>
        <v>32.190000000000005</v>
      </c>
      <c r="E3">
        <f>GT!N3</f>
        <v>0</v>
      </c>
      <c r="F3">
        <f>B3+C3</f>
        <v>114</v>
      </c>
      <c r="G3">
        <f>D3+E3-X3</f>
        <v>32.190000000000005</v>
      </c>
      <c r="H3" s="154"/>
      <c r="I3">
        <f>BRPL_EOD!AC3+BRPL_EOD!AD3</f>
        <v>7.33</v>
      </c>
      <c r="J3">
        <f>BYPL_EOD!AC3+BYPL_EOD!AD3</f>
        <v>14.01</v>
      </c>
      <c r="K3">
        <f>MES_EOD!AC3+MES_EOD!AD3</f>
        <v>0</v>
      </c>
      <c r="L3">
        <f>NDMC_EOD!AC3+NDMC_EOD!AD3</f>
        <v>1.52</v>
      </c>
      <c r="M3">
        <f>TPDDL_EOD!AC3+TPDDL_EOD!AD3</f>
        <v>8.8000000000000007</v>
      </c>
      <c r="N3">
        <f t="shared" ref="N3:N66" si="0">SUM(I3:M3)</f>
        <v>31.66</v>
      </c>
      <c r="O3" s="154">
        <f t="shared" ref="O3:O66" si="1">G3-N3</f>
        <v>0.53000000000000469</v>
      </c>
      <c r="P3">
        <v>7.4527068856601399</v>
      </c>
      <c r="Q3">
        <v>14.244532533164879</v>
      </c>
      <c r="R3">
        <v>0</v>
      </c>
      <c r="S3">
        <v>1.5454453569172459</v>
      </c>
      <c r="T3">
        <v>8.947315224257741</v>
      </c>
      <c r="U3" s="156">
        <f t="shared" ref="U3:U66" si="2">SUM(P3:T3)</f>
        <v>32.190000000000005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30</v>
      </c>
      <c r="D4">
        <f>GT!M4</f>
        <v>31.6</v>
      </c>
      <c r="E4">
        <f>GT!N4</f>
        <v>0</v>
      </c>
      <c r="F4">
        <f t="shared" ref="F4:F67" si="4">B4+C4</f>
        <v>114</v>
      </c>
      <c r="G4">
        <f t="shared" ref="G4:G67" si="5">D4+E4-X4</f>
        <v>31.6</v>
      </c>
      <c r="H4" s="154"/>
      <c r="I4">
        <f>BRPL_EOD!AC4+BRPL_EOD!AD4</f>
        <v>7.33</v>
      </c>
      <c r="J4">
        <f>BYPL_EOD!AC4+BYPL_EOD!AD4</f>
        <v>14.01</v>
      </c>
      <c r="K4">
        <f>MES_EOD!AC4+MES_EOD!AD4</f>
        <v>0</v>
      </c>
      <c r="L4">
        <f>NDMC_EOD!AC4+NDMC_EOD!AD4</f>
        <v>1.52</v>
      </c>
      <c r="M4">
        <f>TPDDL_EOD!AC4+TPDDL_EOD!AD4</f>
        <v>8.8000000000000007</v>
      </c>
      <c r="N4">
        <f t="shared" si="0"/>
        <v>31.66</v>
      </c>
      <c r="O4" s="154">
        <f t="shared" si="1"/>
        <v>-5.9999999999998721E-2</v>
      </c>
      <c r="P4">
        <v>7.3161086544535694</v>
      </c>
      <c r="Q4">
        <v>13.983449147188882</v>
      </c>
      <c r="R4">
        <v>0</v>
      </c>
      <c r="S4">
        <v>1.5171193935565384</v>
      </c>
      <c r="T4">
        <v>8.7833228048010117</v>
      </c>
      <c r="U4" s="156">
        <f t="shared" si="2"/>
        <v>31.6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30</v>
      </c>
      <c r="D5">
        <f>GT!M5</f>
        <v>31.6</v>
      </c>
      <c r="E5">
        <f>GT!N5</f>
        <v>0</v>
      </c>
      <c r="F5">
        <f t="shared" si="4"/>
        <v>114</v>
      </c>
      <c r="G5">
        <f t="shared" si="5"/>
        <v>31.6</v>
      </c>
      <c r="H5" s="154"/>
      <c r="I5">
        <f>BRPL_EOD!AC5+BRPL_EOD!AD5</f>
        <v>7.33</v>
      </c>
      <c r="J5">
        <f>BYPL_EOD!AC5+BYPL_EOD!AD5</f>
        <v>14.01</v>
      </c>
      <c r="K5">
        <f>MES_EOD!AC5+MES_EOD!AD5</f>
        <v>0</v>
      </c>
      <c r="L5">
        <f>NDMC_EOD!AC5+NDMC_EOD!AD5</f>
        <v>1.52</v>
      </c>
      <c r="M5">
        <f>TPDDL_EOD!AC5+TPDDL_EOD!AD5</f>
        <v>8.8000000000000007</v>
      </c>
      <c r="N5">
        <f t="shared" si="0"/>
        <v>31.66</v>
      </c>
      <c r="O5" s="154">
        <f t="shared" si="1"/>
        <v>-5.9999999999998721E-2</v>
      </c>
      <c r="P5">
        <v>7.3161086544535694</v>
      </c>
      <c r="Q5">
        <v>13.983449147188882</v>
      </c>
      <c r="R5">
        <v>0</v>
      </c>
      <c r="S5">
        <v>1.5171193935565384</v>
      </c>
      <c r="T5">
        <v>8.7833228048010117</v>
      </c>
      <c r="U5" s="156">
        <f t="shared" si="2"/>
        <v>31.6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30</v>
      </c>
      <c r="D6">
        <f>GT!M6</f>
        <v>31.6</v>
      </c>
      <c r="E6">
        <f>GT!N6</f>
        <v>0</v>
      </c>
      <c r="F6">
        <f t="shared" si="4"/>
        <v>114</v>
      </c>
      <c r="G6">
        <f t="shared" si="5"/>
        <v>31.6</v>
      </c>
      <c r="H6" s="154"/>
      <c r="I6">
        <f>BRPL_EOD!AC6+BRPL_EOD!AD6</f>
        <v>7.33</v>
      </c>
      <c r="J6">
        <f>BYPL_EOD!AC6+BYPL_EOD!AD6</f>
        <v>14.01</v>
      </c>
      <c r="K6">
        <f>MES_EOD!AC6+MES_EOD!AD6</f>
        <v>0</v>
      </c>
      <c r="L6">
        <f>NDMC_EOD!AC6+NDMC_EOD!AD6</f>
        <v>1.52</v>
      </c>
      <c r="M6">
        <f>TPDDL_EOD!AC6+TPDDL_EOD!AD6</f>
        <v>8.8000000000000007</v>
      </c>
      <c r="N6">
        <f t="shared" si="0"/>
        <v>31.66</v>
      </c>
      <c r="O6" s="154">
        <f t="shared" si="1"/>
        <v>-5.9999999999998721E-2</v>
      </c>
      <c r="P6">
        <v>7.3161086544535694</v>
      </c>
      <c r="Q6">
        <v>13.983449147188882</v>
      </c>
      <c r="R6">
        <v>0</v>
      </c>
      <c r="S6">
        <v>1.5171193935565384</v>
      </c>
      <c r="T6">
        <v>8.7833228048010117</v>
      </c>
      <c r="U6" s="156">
        <f t="shared" si="2"/>
        <v>31.6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30</v>
      </c>
      <c r="D7">
        <f>GT!M7</f>
        <v>31.6</v>
      </c>
      <c r="E7">
        <f>GT!N7</f>
        <v>0</v>
      </c>
      <c r="F7">
        <f t="shared" si="4"/>
        <v>114</v>
      </c>
      <c r="G7">
        <f t="shared" si="5"/>
        <v>31.6</v>
      </c>
      <c r="H7" s="154"/>
      <c r="I7">
        <f>BRPL_EOD!AC7+BRPL_EOD!AD7</f>
        <v>11.28</v>
      </c>
      <c r="J7">
        <f>BYPL_EOD!AC7+BYPL_EOD!AD7</f>
        <v>6.18</v>
      </c>
      <c r="K7">
        <f>MES_EOD!AC7+MES_EOD!AD7</f>
        <v>0</v>
      </c>
      <c r="L7">
        <f>NDMC_EOD!AC7+NDMC_EOD!AD7</f>
        <v>2.08</v>
      </c>
      <c r="M7">
        <f>TPDDL_EOD!AC7+TPDDL_EOD!AD7</f>
        <v>12</v>
      </c>
      <c r="N7">
        <f t="shared" si="0"/>
        <v>31.54</v>
      </c>
      <c r="O7" s="154">
        <f t="shared" si="1"/>
        <v>6.0000000000002274E-2</v>
      </c>
      <c r="P7">
        <v>11.30145846544071</v>
      </c>
      <c r="Q7">
        <v>6.1917564996829428</v>
      </c>
      <c r="R7">
        <v>0</v>
      </c>
      <c r="S7">
        <v>2.0839568801521877</v>
      </c>
      <c r="T7">
        <v>12.022828154724161</v>
      </c>
      <c r="U7" s="156">
        <f t="shared" si="2"/>
        <v>31.6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30</v>
      </c>
      <c r="D8">
        <f>GT!M8</f>
        <v>31.6</v>
      </c>
      <c r="E8">
        <f>GT!N8</f>
        <v>0</v>
      </c>
      <c r="F8">
        <f t="shared" si="4"/>
        <v>114</v>
      </c>
      <c r="G8">
        <f t="shared" si="5"/>
        <v>31.6</v>
      </c>
      <c r="H8" s="154"/>
      <c r="I8">
        <f>BRPL_EOD!AC8+BRPL_EOD!AD8</f>
        <v>11.28</v>
      </c>
      <c r="J8">
        <f>BYPL_EOD!AC8+BYPL_EOD!AD8</f>
        <v>6.18</v>
      </c>
      <c r="K8">
        <f>MES_EOD!AC8+MES_EOD!AD8</f>
        <v>0</v>
      </c>
      <c r="L8">
        <f>NDMC_EOD!AC8+NDMC_EOD!AD8</f>
        <v>2.08</v>
      </c>
      <c r="M8">
        <f>TPDDL_EOD!AC8+TPDDL_EOD!AD8</f>
        <v>12</v>
      </c>
      <c r="N8">
        <f t="shared" si="0"/>
        <v>31.54</v>
      </c>
      <c r="O8" s="154">
        <f t="shared" si="1"/>
        <v>6.0000000000002274E-2</v>
      </c>
      <c r="P8">
        <v>11.30145846544071</v>
      </c>
      <c r="Q8">
        <v>6.1917564996829428</v>
      </c>
      <c r="R8">
        <v>0</v>
      </c>
      <c r="S8">
        <v>2.0839568801521877</v>
      </c>
      <c r="T8">
        <v>12.022828154724161</v>
      </c>
      <c r="U8" s="156">
        <f t="shared" si="2"/>
        <v>31.6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30</v>
      </c>
      <c r="D9">
        <f>GT!M9</f>
        <v>32.6</v>
      </c>
      <c r="E9">
        <f>GT!N9</f>
        <v>0</v>
      </c>
      <c r="F9">
        <f t="shared" si="4"/>
        <v>114</v>
      </c>
      <c r="G9">
        <f t="shared" si="5"/>
        <v>32.6</v>
      </c>
      <c r="H9" s="154"/>
      <c r="I9">
        <f>BRPL_EOD!AC9+BRPL_EOD!AD9</f>
        <v>11.93</v>
      </c>
      <c r="J9">
        <f>BYPL_EOD!AC9+BYPL_EOD!AD9</f>
        <v>6.53</v>
      </c>
      <c r="K9">
        <f>MES_EOD!AC9+MES_EOD!AD9</f>
        <v>0</v>
      </c>
      <c r="L9">
        <f>NDMC_EOD!AC9+NDMC_EOD!AD9</f>
        <v>2.08</v>
      </c>
      <c r="M9">
        <f>TPDDL_EOD!AC9+TPDDL_EOD!AD9</f>
        <v>12</v>
      </c>
      <c r="N9">
        <f t="shared" si="0"/>
        <v>32.54</v>
      </c>
      <c r="O9" s="154">
        <f t="shared" si="1"/>
        <v>6.0000000000002274E-2</v>
      </c>
      <c r="P9">
        <v>11.951997541487401</v>
      </c>
      <c r="Q9">
        <v>6.5420405654578984</v>
      </c>
      <c r="R9">
        <v>0</v>
      </c>
      <c r="S9">
        <v>2.0838352796558084</v>
      </c>
      <c r="T9">
        <v>12.022126613398894</v>
      </c>
      <c r="U9" s="156">
        <f t="shared" si="2"/>
        <v>32.6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30</v>
      </c>
      <c r="D10">
        <f>GT!M10</f>
        <v>32.6</v>
      </c>
      <c r="E10">
        <f>GT!N10</f>
        <v>0</v>
      </c>
      <c r="F10">
        <f t="shared" si="4"/>
        <v>114</v>
      </c>
      <c r="G10">
        <f t="shared" si="5"/>
        <v>32.6</v>
      </c>
      <c r="H10" s="154"/>
      <c r="I10">
        <f>BRPL_EOD!AC10+BRPL_EOD!AD10</f>
        <v>11.93</v>
      </c>
      <c r="J10">
        <f>BYPL_EOD!AC10+BYPL_EOD!AD10</f>
        <v>6.53</v>
      </c>
      <c r="K10">
        <f>MES_EOD!AC10+MES_EOD!AD10</f>
        <v>0</v>
      </c>
      <c r="L10">
        <f>NDMC_EOD!AC10+NDMC_EOD!AD10</f>
        <v>2.08</v>
      </c>
      <c r="M10">
        <f>TPDDL_EOD!AC10+TPDDL_EOD!AD10</f>
        <v>12</v>
      </c>
      <c r="N10">
        <f t="shared" si="0"/>
        <v>32.54</v>
      </c>
      <c r="O10" s="154">
        <f t="shared" si="1"/>
        <v>6.0000000000002274E-2</v>
      </c>
      <c r="P10">
        <v>11.951997541487401</v>
      </c>
      <c r="Q10">
        <v>6.5420405654578984</v>
      </c>
      <c r="R10">
        <v>0</v>
      </c>
      <c r="S10">
        <v>2.0838352796558084</v>
      </c>
      <c r="T10">
        <v>12.022126613398894</v>
      </c>
      <c r="U10" s="156">
        <f t="shared" si="2"/>
        <v>32.6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30</v>
      </c>
      <c r="D11">
        <f>GT!M11</f>
        <v>34.6</v>
      </c>
      <c r="E11">
        <f>GT!N11</f>
        <v>0</v>
      </c>
      <c r="F11">
        <f t="shared" si="4"/>
        <v>114</v>
      </c>
      <c r="G11">
        <f t="shared" si="5"/>
        <v>34.6</v>
      </c>
      <c r="H11" s="154"/>
      <c r="I11">
        <f>BRPL_EOD!AC11+BRPL_EOD!AD11</f>
        <v>13.22</v>
      </c>
      <c r="J11">
        <f>BYPL_EOD!AC11+BYPL_EOD!AD11</f>
        <v>7.24</v>
      </c>
      <c r="K11">
        <f>MES_EOD!AC11+MES_EOD!AD11</f>
        <v>0</v>
      </c>
      <c r="L11">
        <f>NDMC_EOD!AC11+NDMC_EOD!AD11</f>
        <v>2.08</v>
      </c>
      <c r="M11">
        <f>TPDDL_EOD!AC11+TPDDL_EOD!AD11</f>
        <v>12</v>
      </c>
      <c r="N11">
        <f t="shared" si="0"/>
        <v>34.54</v>
      </c>
      <c r="O11" s="154">
        <f t="shared" si="1"/>
        <v>6.0000000000002274E-2</v>
      </c>
      <c r="P11">
        <v>13.24296467863347</v>
      </c>
      <c r="Q11">
        <v>7.2525767226404172</v>
      </c>
      <c r="R11">
        <v>0</v>
      </c>
      <c r="S11">
        <v>2.0836132020845399</v>
      </c>
      <c r="T11">
        <v>12.020845396641576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30</v>
      </c>
      <c r="D12">
        <f>GT!M12</f>
        <v>34.6</v>
      </c>
      <c r="E12">
        <f>GT!N12</f>
        <v>0</v>
      </c>
      <c r="F12">
        <f t="shared" si="4"/>
        <v>114</v>
      </c>
      <c r="G12">
        <f t="shared" si="5"/>
        <v>34.6</v>
      </c>
      <c r="H12" s="154"/>
      <c r="I12">
        <f>BRPL_EOD!AC12+BRPL_EOD!AD12</f>
        <v>13.22</v>
      </c>
      <c r="J12">
        <f>BYPL_EOD!AC12+BYPL_EOD!AD12</f>
        <v>7.24</v>
      </c>
      <c r="K12">
        <f>MES_EOD!AC12+MES_EOD!AD12</f>
        <v>0</v>
      </c>
      <c r="L12">
        <f>NDMC_EOD!AC12+NDMC_EOD!AD12</f>
        <v>2.08</v>
      </c>
      <c r="M12">
        <f>TPDDL_EOD!AC12+TPDDL_EOD!AD12</f>
        <v>12</v>
      </c>
      <c r="N12">
        <f t="shared" si="0"/>
        <v>34.54</v>
      </c>
      <c r="O12" s="154">
        <f t="shared" si="1"/>
        <v>6.0000000000002274E-2</v>
      </c>
      <c r="P12">
        <v>13.24296467863347</v>
      </c>
      <c r="Q12">
        <v>7.2525767226404172</v>
      </c>
      <c r="R12">
        <v>0</v>
      </c>
      <c r="S12">
        <v>2.0836132020845399</v>
      </c>
      <c r="T12">
        <v>12.020845396641576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30</v>
      </c>
      <c r="D13">
        <f>GT!M13</f>
        <v>34.6</v>
      </c>
      <c r="E13">
        <f>GT!N13</f>
        <v>0</v>
      </c>
      <c r="F13">
        <f t="shared" si="4"/>
        <v>114</v>
      </c>
      <c r="G13">
        <f t="shared" si="5"/>
        <v>34.6</v>
      </c>
      <c r="H13" s="154"/>
      <c r="I13">
        <f>BRPL_EOD!AC13+BRPL_EOD!AD13</f>
        <v>13.22</v>
      </c>
      <c r="J13">
        <f>BYPL_EOD!AC13+BYPL_EOD!AD13</f>
        <v>7.24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34.54</v>
      </c>
      <c r="O13" s="154">
        <f t="shared" si="1"/>
        <v>6.0000000000002274E-2</v>
      </c>
      <c r="P13">
        <v>13.24296467863347</v>
      </c>
      <c r="Q13">
        <v>7.2525767226404172</v>
      </c>
      <c r="R13">
        <v>0</v>
      </c>
      <c r="S13">
        <v>2.0836132020845399</v>
      </c>
      <c r="T13">
        <v>12.020845396641576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30</v>
      </c>
      <c r="D14">
        <f>GT!M14</f>
        <v>36.6</v>
      </c>
      <c r="E14">
        <f>GT!N14</f>
        <v>0</v>
      </c>
      <c r="F14">
        <f t="shared" si="4"/>
        <v>114</v>
      </c>
      <c r="G14">
        <f t="shared" si="5"/>
        <v>36.6</v>
      </c>
      <c r="H14" s="154"/>
      <c r="I14">
        <f>BRPL_EOD!AC14+BRPL_EOD!AD14</f>
        <v>14.51</v>
      </c>
      <c r="J14">
        <f>BYPL_EOD!AC14+BYPL_EOD!AD14</f>
        <v>7.95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36.54</v>
      </c>
      <c r="O14" s="154">
        <f t="shared" si="1"/>
        <v>6.0000000000002274E-2</v>
      </c>
      <c r="P14">
        <v>14.533825944170772</v>
      </c>
      <c r="Q14">
        <v>7.9630541871921192</v>
      </c>
      <c r="R14">
        <v>0</v>
      </c>
      <c r="S14">
        <v>2.0834154351395733</v>
      </c>
      <c r="T14">
        <v>12.019704433497537</v>
      </c>
      <c r="U14" s="156">
        <f t="shared" si="2"/>
        <v>36.600000000000009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30</v>
      </c>
      <c r="D15">
        <f>GT!M15</f>
        <v>36.6</v>
      </c>
      <c r="E15">
        <f>GT!N15</f>
        <v>0</v>
      </c>
      <c r="F15">
        <f t="shared" si="4"/>
        <v>114</v>
      </c>
      <c r="G15">
        <f t="shared" si="5"/>
        <v>36.6</v>
      </c>
      <c r="H15" s="154"/>
      <c r="I15">
        <f>BRPL_EOD!AC15+BRPL_EOD!AD15</f>
        <v>14.51</v>
      </c>
      <c r="J15">
        <f>BYPL_EOD!AC15+BYPL_EOD!AD15</f>
        <v>7.95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36.54</v>
      </c>
      <c r="O15" s="154">
        <f t="shared" si="1"/>
        <v>6.0000000000002274E-2</v>
      </c>
      <c r="P15">
        <v>14.533825944170772</v>
      </c>
      <c r="Q15">
        <v>7.9630541871921192</v>
      </c>
      <c r="R15">
        <v>0</v>
      </c>
      <c r="S15">
        <v>2.0834154351395733</v>
      </c>
      <c r="T15">
        <v>12.019704433497537</v>
      </c>
      <c r="U15" s="156">
        <f t="shared" si="2"/>
        <v>36.600000000000009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30</v>
      </c>
      <c r="D16">
        <f>GT!M16</f>
        <v>36.6</v>
      </c>
      <c r="E16">
        <f>GT!N16</f>
        <v>0</v>
      </c>
      <c r="F16">
        <f t="shared" si="4"/>
        <v>114</v>
      </c>
      <c r="G16">
        <f t="shared" si="5"/>
        <v>36.6</v>
      </c>
      <c r="H16" s="154"/>
      <c r="I16">
        <f>BRPL_EOD!AC16+BRPL_EOD!AD16</f>
        <v>14.51</v>
      </c>
      <c r="J16">
        <f>BYPL_EOD!AC16+BYPL_EOD!AD16</f>
        <v>7.95</v>
      </c>
      <c r="K16">
        <f>MES_EOD!AC16+MES_EOD!AD16</f>
        <v>0</v>
      </c>
      <c r="L16">
        <f>NDMC_EOD!AC16+NDMC_EOD!AD16</f>
        <v>2.08</v>
      </c>
      <c r="M16">
        <f>TPDDL_EOD!AC16+TPDDL_EOD!AD16</f>
        <v>12</v>
      </c>
      <c r="N16">
        <f t="shared" si="0"/>
        <v>36.54</v>
      </c>
      <c r="O16" s="154">
        <f t="shared" si="1"/>
        <v>6.0000000000002274E-2</v>
      </c>
      <c r="P16">
        <v>14.533825944170772</v>
      </c>
      <c r="Q16">
        <v>7.9630541871921192</v>
      </c>
      <c r="R16">
        <v>0</v>
      </c>
      <c r="S16">
        <v>2.0834154351395733</v>
      </c>
      <c r="T16">
        <v>12.019704433497537</v>
      </c>
      <c r="U16" s="156">
        <f t="shared" si="2"/>
        <v>36.600000000000009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30</v>
      </c>
      <c r="D17">
        <f>GT!M17</f>
        <v>35.6</v>
      </c>
      <c r="E17">
        <f>GT!N17</f>
        <v>0</v>
      </c>
      <c r="F17">
        <f t="shared" si="4"/>
        <v>114</v>
      </c>
      <c r="G17">
        <f t="shared" si="5"/>
        <v>35.6</v>
      </c>
      <c r="H17" s="154"/>
      <c r="I17">
        <f>BRPL_EOD!AC17+BRPL_EOD!AD17</f>
        <v>13.87</v>
      </c>
      <c r="J17">
        <f>BYPL_EOD!AC17+BYPL_EOD!AD17</f>
        <v>7.59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35.54</v>
      </c>
      <c r="O17" s="154">
        <f t="shared" si="1"/>
        <v>6.0000000000002274E-2</v>
      </c>
      <c r="P17">
        <v>13.893415869442881</v>
      </c>
      <c r="Q17">
        <v>7.6028137310073163</v>
      </c>
      <c r="R17">
        <v>0</v>
      </c>
      <c r="S17">
        <v>2.0835115362971304</v>
      </c>
      <c r="T17">
        <v>12.020258863252673</v>
      </c>
      <c r="U17" s="156">
        <f t="shared" si="2"/>
        <v>35.6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30</v>
      </c>
      <c r="D18">
        <f>GT!M18</f>
        <v>35.6</v>
      </c>
      <c r="E18">
        <f>GT!N18</f>
        <v>0</v>
      </c>
      <c r="F18">
        <f t="shared" si="4"/>
        <v>114</v>
      </c>
      <c r="G18">
        <f t="shared" si="5"/>
        <v>35.6</v>
      </c>
      <c r="H18" s="154"/>
      <c r="I18">
        <f>BRPL_EOD!AC18+BRPL_EOD!AD18</f>
        <v>13.87</v>
      </c>
      <c r="J18">
        <f>BYPL_EOD!AC18+BYPL_EOD!AD18</f>
        <v>7.59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35.54</v>
      </c>
      <c r="O18" s="154">
        <f t="shared" si="1"/>
        <v>6.0000000000002274E-2</v>
      </c>
      <c r="P18">
        <v>13.893415869442881</v>
      </c>
      <c r="Q18">
        <v>7.6028137310073163</v>
      </c>
      <c r="R18">
        <v>0</v>
      </c>
      <c r="S18">
        <v>2.0835115362971304</v>
      </c>
      <c r="T18">
        <v>12.020258863252673</v>
      </c>
      <c r="U18" s="156">
        <f t="shared" si="2"/>
        <v>35.6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30</v>
      </c>
      <c r="D19">
        <f>GT!M19</f>
        <v>35.6</v>
      </c>
      <c r="E19">
        <f>GT!N19</f>
        <v>0</v>
      </c>
      <c r="F19">
        <f t="shared" si="4"/>
        <v>114</v>
      </c>
      <c r="G19">
        <f t="shared" si="5"/>
        <v>35.6</v>
      </c>
      <c r="H19" s="154"/>
      <c r="I19">
        <f>BRPL_EOD!AC19+BRPL_EOD!AD19</f>
        <v>13.87</v>
      </c>
      <c r="J19">
        <f>BYPL_EOD!AC19+BYPL_EOD!AD19</f>
        <v>7.59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35.54</v>
      </c>
      <c r="O19" s="154">
        <f t="shared" si="1"/>
        <v>6.0000000000002274E-2</v>
      </c>
      <c r="P19">
        <v>13.893415869442881</v>
      </c>
      <c r="Q19">
        <v>7.6028137310073163</v>
      </c>
      <c r="R19">
        <v>0</v>
      </c>
      <c r="S19">
        <v>2.0835115362971304</v>
      </c>
      <c r="T19">
        <v>12.020258863252673</v>
      </c>
      <c r="U19" s="156">
        <f t="shared" si="2"/>
        <v>35.6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30</v>
      </c>
      <c r="D20">
        <f>GT!M20</f>
        <v>35.6</v>
      </c>
      <c r="E20">
        <f>GT!N20</f>
        <v>0</v>
      </c>
      <c r="F20">
        <f t="shared" si="4"/>
        <v>114</v>
      </c>
      <c r="G20">
        <f t="shared" si="5"/>
        <v>35.6</v>
      </c>
      <c r="H20" s="154"/>
      <c r="I20">
        <f>BRPL_EOD!AC20+BRPL_EOD!AD20</f>
        <v>8.25</v>
      </c>
      <c r="J20">
        <f>BYPL_EOD!AC20+BYPL_EOD!AD20</f>
        <v>15.76</v>
      </c>
      <c r="K20">
        <f>MES_EOD!AC20+MES_EOD!AD20</f>
        <v>0</v>
      </c>
      <c r="L20">
        <f>NDMC_EOD!AC20+NDMC_EOD!AD20</f>
        <v>1.71</v>
      </c>
      <c r="M20">
        <f>TPDDL_EOD!AC20+TPDDL_EOD!AD20</f>
        <v>9.9</v>
      </c>
      <c r="N20">
        <f t="shared" si="0"/>
        <v>35.619999999999997</v>
      </c>
      <c r="O20" s="154">
        <f t="shared" si="1"/>
        <v>-1.9999999999996021E-2</v>
      </c>
      <c r="P20">
        <v>8.2453677709152178</v>
      </c>
      <c r="Q20">
        <v>15.751151038742281</v>
      </c>
      <c r="R20">
        <v>0</v>
      </c>
      <c r="S20">
        <v>1.7090398652442449</v>
      </c>
      <c r="T20">
        <v>9.8944413250982617</v>
      </c>
      <c r="U20" s="156">
        <f t="shared" si="2"/>
        <v>35.600000000000009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30</v>
      </c>
      <c r="D21">
        <f>GT!M21</f>
        <v>35.6</v>
      </c>
      <c r="E21">
        <f>GT!N21</f>
        <v>0</v>
      </c>
      <c r="F21">
        <f t="shared" si="4"/>
        <v>114</v>
      </c>
      <c r="G21">
        <f t="shared" si="5"/>
        <v>35.6</v>
      </c>
      <c r="H21" s="154"/>
      <c r="I21">
        <f>BRPL_EOD!AC21+BRPL_EOD!AD21</f>
        <v>8.25</v>
      </c>
      <c r="J21">
        <f>BYPL_EOD!AC21+BYPL_EOD!AD21</f>
        <v>15.76</v>
      </c>
      <c r="K21">
        <f>MES_EOD!AC21+MES_EOD!AD21</f>
        <v>0</v>
      </c>
      <c r="L21">
        <f>NDMC_EOD!AC21+NDMC_EOD!AD21</f>
        <v>1.71</v>
      </c>
      <c r="M21">
        <f>TPDDL_EOD!AC21+TPDDL_EOD!AD21</f>
        <v>9.9</v>
      </c>
      <c r="N21">
        <f t="shared" si="0"/>
        <v>35.619999999999997</v>
      </c>
      <c r="O21" s="154">
        <f t="shared" si="1"/>
        <v>-1.9999999999996021E-2</v>
      </c>
      <c r="P21">
        <v>8.2453677709152178</v>
      </c>
      <c r="Q21">
        <v>15.751151038742281</v>
      </c>
      <c r="R21">
        <v>0</v>
      </c>
      <c r="S21">
        <v>1.7090398652442449</v>
      </c>
      <c r="T21">
        <v>9.8944413250982617</v>
      </c>
      <c r="U21" s="156">
        <f t="shared" si="2"/>
        <v>35.600000000000009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30</v>
      </c>
      <c r="D22">
        <f>GT!M22</f>
        <v>35.6</v>
      </c>
      <c r="E22">
        <f>GT!N22</f>
        <v>0</v>
      </c>
      <c r="F22">
        <f t="shared" si="4"/>
        <v>114</v>
      </c>
      <c r="G22">
        <f t="shared" si="5"/>
        <v>35.6</v>
      </c>
      <c r="H22" s="154"/>
      <c r="I22">
        <f>BRPL_EOD!AC22+BRPL_EOD!AD22</f>
        <v>9.1</v>
      </c>
      <c r="J22">
        <f>BYPL_EOD!AC22+BYPL_EOD!AD22</f>
        <v>13.66</v>
      </c>
      <c r="K22">
        <f>MES_EOD!AC22+MES_EOD!AD22</f>
        <v>0</v>
      </c>
      <c r="L22">
        <f>NDMC_EOD!AC22+NDMC_EOD!AD22</f>
        <v>1.89</v>
      </c>
      <c r="M22">
        <f>TPDDL_EOD!AC22+TPDDL_EOD!AD22</f>
        <v>10.93</v>
      </c>
      <c r="N22">
        <f t="shared" si="0"/>
        <v>35.58</v>
      </c>
      <c r="O22" s="154">
        <f t="shared" si="1"/>
        <v>2.0000000000003126E-2</v>
      </c>
      <c r="P22">
        <v>9.1051152332771217</v>
      </c>
      <c r="Q22">
        <v>13.667678471051154</v>
      </c>
      <c r="R22">
        <v>0</v>
      </c>
      <c r="S22">
        <v>1.89106239460371</v>
      </c>
      <c r="T22">
        <v>10.936143901068016</v>
      </c>
      <c r="U22" s="156">
        <f t="shared" si="2"/>
        <v>35.6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30</v>
      </c>
      <c r="D23">
        <f>GT!M23</f>
        <v>35.6</v>
      </c>
      <c r="E23">
        <f>GT!N23</f>
        <v>0</v>
      </c>
      <c r="F23">
        <f t="shared" si="4"/>
        <v>114</v>
      </c>
      <c r="G23">
        <f t="shared" si="5"/>
        <v>35.6</v>
      </c>
      <c r="H23" s="154"/>
      <c r="I23">
        <f>BRPL_EOD!AC23+BRPL_EOD!AD23</f>
        <v>9.1</v>
      </c>
      <c r="J23">
        <f>BYPL_EOD!AC23+BYPL_EOD!AD23</f>
        <v>13.66</v>
      </c>
      <c r="K23">
        <f>MES_EOD!AC23+MES_EOD!AD23</f>
        <v>0</v>
      </c>
      <c r="L23">
        <f>NDMC_EOD!AC23+NDMC_EOD!AD23</f>
        <v>1.89</v>
      </c>
      <c r="M23">
        <f>TPDDL_EOD!AC23+TPDDL_EOD!AD23</f>
        <v>10.93</v>
      </c>
      <c r="N23">
        <f t="shared" si="0"/>
        <v>35.58</v>
      </c>
      <c r="O23" s="154">
        <f t="shared" si="1"/>
        <v>2.0000000000003126E-2</v>
      </c>
      <c r="P23">
        <v>9.1051152332771217</v>
      </c>
      <c r="Q23">
        <v>13.667678471051154</v>
      </c>
      <c r="R23">
        <v>0</v>
      </c>
      <c r="S23">
        <v>1.89106239460371</v>
      </c>
      <c r="T23">
        <v>10.936143901068016</v>
      </c>
      <c r="U23" s="156">
        <f t="shared" si="2"/>
        <v>35.6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30</v>
      </c>
      <c r="D24">
        <f>GT!M24</f>
        <v>35.6</v>
      </c>
      <c r="E24">
        <f>GT!N24</f>
        <v>0</v>
      </c>
      <c r="F24">
        <f t="shared" si="4"/>
        <v>114</v>
      </c>
      <c r="G24">
        <f t="shared" si="5"/>
        <v>35.6</v>
      </c>
      <c r="H24" s="154"/>
      <c r="I24">
        <f>BRPL_EOD!AC24+BRPL_EOD!AD24</f>
        <v>9.1</v>
      </c>
      <c r="J24">
        <f>BYPL_EOD!AC24+BYPL_EOD!AD24</f>
        <v>13.66</v>
      </c>
      <c r="K24">
        <f>MES_EOD!AC24+MES_EOD!AD24</f>
        <v>0</v>
      </c>
      <c r="L24">
        <f>NDMC_EOD!AC24+NDMC_EOD!AD24</f>
        <v>1.89</v>
      </c>
      <c r="M24">
        <f>TPDDL_EOD!AC24+TPDDL_EOD!AD24</f>
        <v>10.93</v>
      </c>
      <c r="N24">
        <f t="shared" si="0"/>
        <v>35.58</v>
      </c>
      <c r="O24" s="154">
        <f t="shared" si="1"/>
        <v>2.0000000000003126E-2</v>
      </c>
      <c r="P24">
        <v>9.1051152332771217</v>
      </c>
      <c r="Q24">
        <v>13.667678471051154</v>
      </c>
      <c r="R24">
        <v>0</v>
      </c>
      <c r="S24">
        <v>1.89106239460371</v>
      </c>
      <c r="T24">
        <v>10.936143901068016</v>
      </c>
      <c r="U24" s="156">
        <f t="shared" si="2"/>
        <v>35.6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30</v>
      </c>
      <c r="D25">
        <f>GT!M25</f>
        <v>35.6</v>
      </c>
      <c r="E25">
        <f>GT!N25</f>
        <v>0</v>
      </c>
      <c r="F25">
        <f t="shared" si="4"/>
        <v>114</v>
      </c>
      <c r="G25">
        <f t="shared" si="5"/>
        <v>35.6</v>
      </c>
      <c r="H25" s="154"/>
      <c r="I25">
        <f>BRPL_EOD!AC25+BRPL_EOD!AD25</f>
        <v>13.87</v>
      </c>
      <c r="J25">
        <f>BYPL_EOD!AC25+BYPL_EOD!AD25</f>
        <v>7.59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35.54</v>
      </c>
      <c r="O25" s="154">
        <f t="shared" si="1"/>
        <v>6.0000000000002274E-2</v>
      </c>
      <c r="P25">
        <v>13.893415869442881</v>
      </c>
      <c r="Q25">
        <v>7.6028137310073163</v>
      </c>
      <c r="R25">
        <v>0</v>
      </c>
      <c r="S25">
        <v>2.0835115362971304</v>
      </c>
      <c r="T25">
        <v>12.020258863252673</v>
      </c>
      <c r="U25" s="156">
        <f t="shared" si="2"/>
        <v>35.6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30</v>
      </c>
      <c r="D26">
        <f>GT!M26</f>
        <v>35.6</v>
      </c>
      <c r="E26">
        <f>GT!N26</f>
        <v>0</v>
      </c>
      <c r="F26">
        <f t="shared" si="4"/>
        <v>114</v>
      </c>
      <c r="G26">
        <f t="shared" si="5"/>
        <v>35.6</v>
      </c>
      <c r="H26" s="154"/>
      <c r="I26">
        <f>BRPL_EOD!AC26+BRPL_EOD!AD26</f>
        <v>13.87</v>
      </c>
      <c r="J26">
        <f>BYPL_EOD!AC26+BYPL_EOD!AD26</f>
        <v>7.59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35.54</v>
      </c>
      <c r="O26" s="154">
        <f t="shared" si="1"/>
        <v>6.0000000000002274E-2</v>
      </c>
      <c r="P26">
        <v>13.893415869442881</v>
      </c>
      <c r="Q26">
        <v>7.6028137310073163</v>
      </c>
      <c r="R26">
        <v>0</v>
      </c>
      <c r="S26">
        <v>2.0835115362971304</v>
      </c>
      <c r="T26">
        <v>12.020258863252673</v>
      </c>
      <c r="U26" s="156">
        <f t="shared" si="2"/>
        <v>35.6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30</v>
      </c>
      <c r="D27">
        <f>GT!M27</f>
        <v>35.6</v>
      </c>
      <c r="E27">
        <f>GT!N27</f>
        <v>0</v>
      </c>
      <c r="F27">
        <f t="shared" si="4"/>
        <v>114</v>
      </c>
      <c r="G27">
        <f t="shared" si="5"/>
        <v>35.6</v>
      </c>
      <c r="H27" s="154"/>
      <c r="I27">
        <f>BRPL_EOD!AC27+BRPL_EOD!AD27</f>
        <v>13.87</v>
      </c>
      <c r="J27">
        <f>BYPL_EOD!AC27+BYPL_EOD!AD27</f>
        <v>7.59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35.54</v>
      </c>
      <c r="O27" s="154">
        <f t="shared" si="1"/>
        <v>6.0000000000002274E-2</v>
      </c>
      <c r="P27">
        <v>13.893415869442881</v>
      </c>
      <c r="Q27">
        <v>7.6028137310073163</v>
      </c>
      <c r="R27">
        <v>0</v>
      </c>
      <c r="S27">
        <v>2.0835115362971304</v>
      </c>
      <c r="T27">
        <v>12.020258863252673</v>
      </c>
      <c r="U27" s="156">
        <f t="shared" si="2"/>
        <v>35.6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30</v>
      </c>
      <c r="D28">
        <f>GT!M28</f>
        <v>35.6</v>
      </c>
      <c r="E28">
        <f>GT!N28</f>
        <v>0</v>
      </c>
      <c r="F28">
        <f t="shared" si="4"/>
        <v>114</v>
      </c>
      <c r="G28">
        <f t="shared" si="5"/>
        <v>35.6</v>
      </c>
      <c r="H28" s="154"/>
      <c r="I28">
        <f>BRPL_EOD!AC28+BRPL_EOD!AD28</f>
        <v>13.87</v>
      </c>
      <c r="J28">
        <f>BYPL_EOD!AC28+BYPL_EOD!AD28</f>
        <v>7.59</v>
      </c>
      <c r="K28">
        <f>MES_EOD!AC28+MES_EOD!AD28</f>
        <v>0</v>
      </c>
      <c r="L28">
        <f>NDMC_EOD!AC28+NDMC_EOD!AD28</f>
        <v>2.08</v>
      </c>
      <c r="M28">
        <f>TPDDL_EOD!AC28+TPDDL_EOD!AD28</f>
        <v>12</v>
      </c>
      <c r="N28">
        <f t="shared" si="0"/>
        <v>35.54</v>
      </c>
      <c r="O28" s="154">
        <f t="shared" si="1"/>
        <v>6.0000000000002274E-2</v>
      </c>
      <c r="P28">
        <v>13.893415869442881</v>
      </c>
      <c r="Q28">
        <v>7.6028137310073163</v>
      </c>
      <c r="R28">
        <v>0</v>
      </c>
      <c r="S28">
        <v>2.0835115362971304</v>
      </c>
      <c r="T28">
        <v>12.020258863252673</v>
      </c>
      <c r="U28" s="156">
        <f t="shared" si="2"/>
        <v>35.6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30</v>
      </c>
      <c r="D29">
        <f>GT!M29</f>
        <v>35.6</v>
      </c>
      <c r="E29">
        <f>GT!N29</f>
        <v>0</v>
      </c>
      <c r="F29">
        <f t="shared" si="4"/>
        <v>114</v>
      </c>
      <c r="G29">
        <f t="shared" si="5"/>
        <v>35.6</v>
      </c>
      <c r="H29" s="154"/>
      <c r="I29">
        <f>BRPL_EOD!AC29+BRPL_EOD!AD29</f>
        <v>13.87</v>
      </c>
      <c r="J29">
        <f>BYPL_EOD!AC29+BYPL_EOD!AD29</f>
        <v>7.59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35.54</v>
      </c>
      <c r="O29" s="154">
        <f t="shared" si="1"/>
        <v>6.0000000000002274E-2</v>
      </c>
      <c r="P29">
        <v>13.893415869442881</v>
      </c>
      <c r="Q29">
        <v>7.6028137310073163</v>
      </c>
      <c r="R29">
        <v>0</v>
      </c>
      <c r="S29">
        <v>2.0835115362971304</v>
      </c>
      <c r="T29">
        <v>12.020258863252673</v>
      </c>
      <c r="U29" s="156">
        <f t="shared" si="2"/>
        <v>35.6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30</v>
      </c>
      <c r="D30">
        <f>GT!M30</f>
        <v>35.6</v>
      </c>
      <c r="E30">
        <f>GT!N30</f>
        <v>0</v>
      </c>
      <c r="F30">
        <f t="shared" si="4"/>
        <v>114</v>
      </c>
      <c r="G30">
        <f t="shared" si="5"/>
        <v>35.6</v>
      </c>
      <c r="H30" s="154"/>
      <c r="I30">
        <f>BRPL_EOD!AC30+BRPL_EOD!AD30</f>
        <v>13.87</v>
      </c>
      <c r="J30">
        <f>BYPL_EOD!AC30+BYPL_EOD!AD30</f>
        <v>7.59</v>
      </c>
      <c r="K30">
        <f>MES_EOD!AC30+MES_EOD!AD30</f>
        <v>0</v>
      </c>
      <c r="L30">
        <f>NDMC_EOD!AC30+NDMC_EOD!AD30</f>
        <v>2.08</v>
      </c>
      <c r="M30">
        <f>TPDDL_EOD!AC30+TPDDL_EOD!AD30</f>
        <v>12</v>
      </c>
      <c r="N30">
        <f t="shared" si="0"/>
        <v>35.54</v>
      </c>
      <c r="O30" s="154">
        <f t="shared" si="1"/>
        <v>6.0000000000002274E-2</v>
      </c>
      <c r="P30">
        <v>13.893415869442881</v>
      </c>
      <c r="Q30">
        <v>7.6028137310073163</v>
      </c>
      <c r="R30">
        <v>0</v>
      </c>
      <c r="S30">
        <v>2.0835115362971304</v>
      </c>
      <c r="T30">
        <v>12.020258863252673</v>
      </c>
      <c r="U30" s="156">
        <f t="shared" si="2"/>
        <v>35.6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30</v>
      </c>
      <c r="D31">
        <f>GT!M31</f>
        <v>35.6</v>
      </c>
      <c r="E31">
        <f>GT!N31</f>
        <v>0</v>
      </c>
      <c r="F31">
        <f t="shared" si="4"/>
        <v>114</v>
      </c>
      <c r="G31">
        <f t="shared" si="5"/>
        <v>35.6</v>
      </c>
      <c r="H31" s="154"/>
      <c r="I31">
        <f>BRPL_EOD!AC31+BRPL_EOD!AD31</f>
        <v>13.87</v>
      </c>
      <c r="J31">
        <f>BYPL_EOD!AC31+BYPL_EOD!AD31</f>
        <v>7.59</v>
      </c>
      <c r="K31">
        <f>MES_EOD!AC31+MES_EOD!AD31</f>
        <v>0</v>
      </c>
      <c r="L31">
        <f>NDMC_EOD!AC31+NDMC_EOD!AD31</f>
        <v>2.08</v>
      </c>
      <c r="M31">
        <f>TPDDL_EOD!AC31+TPDDL_EOD!AD31</f>
        <v>12</v>
      </c>
      <c r="N31">
        <f t="shared" si="0"/>
        <v>35.54</v>
      </c>
      <c r="O31" s="154">
        <f t="shared" si="1"/>
        <v>6.0000000000002274E-2</v>
      </c>
      <c r="P31">
        <v>13.893415869442881</v>
      </c>
      <c r="Q31">
        <v>7.6028137310073163</v>
      </c>
      <c r="R31">
        <v>0</v>
      </c>
      <c r="S31">
        <v>2.0835115362971304</v>
      </c>
      <c r="T31">
        <v>12.020258863252673</v>
      </c>
      <c r="U31" s="156">
        <f t="shared" si="2"/>
        <v>35.6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13.56</v>
      </c>
      <c r="J32">
        <f>BYPL_EOD!AC32+BYPL_EOD!AD32</f>
        <v>7.43</v>
      </c>
      <c r="K32">
        <f>MES_EOD!AC32+MES_EOD!AD32</f>
        <v>0</v>
      </c>
      <c r="L32">
        <f>NDMC_EOD!AC32+NDMC_EOD!AD32</f>
        <v>2.08</v>
      </c>
      <c r="M32">
        <f>TPDDL_EOD!AC32+TPDDL_EOD!AD32</f>
        <v>12</v>
      </c>
      <c r="N32">
        <f t="shared" si="0"/>
        <v>35.07</v>
      </c>
      <c r="O32" s="154">
        <f t="shared" si="1"/>
        <v>0.53000000000000114</v>
      </c>
      <c r="P32">
        <v>13.764927288280582</v>
      </c>
      <c r="Q32">
        <v>7.5422868548617048</v>
      </c>
      <c r="R32">
        <v>0</v>
      </c>
      <c r="S32">
        <v>2.1114342743085261</v>
      </c>
      <c r="T32">
        <v>12.181351582549187</v>
      </c>
      <c r="U32" s="156">
        <f t="shared" si="2"/>
        <v>35.599999999999994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13.56</v>
      </c>
      <c r="J33">
        <f>BYPL_EOD!AC33+BYPL_EOD!AD33</f>
        <v>7.43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35.07</v>
      </c>
      <c r="O33" s="154">
        <f t="shared" si="1"/>
        <v>0.53000000000000114</v>
      </c>
      <c r="P33">
        <v>13.764927288280582</v>
      </c>
      <c r="Q33">
        <v>7.5422868548617048</v>
      </c>
      <c r="R33">
        <v>0</v>
      </c>
      <c r="S33">
        <v>2.1114342743085261</v>
      </c>
      <c r="T33">
        <v>12.181351582549187</v>
      </c>
      <c r="U33" s="156">
        <f t="shared" si="2"/>
        <v>35.599999999999994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13.56</v>
      </c>
      <c r="J34">
        <f>BYPL_EOD!AC34+BYPL_EOD!AD34</f>
        <v>7.43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35.07</v>
      </c>
      <c r="O34" s="154">
        <f t="shared" si="1"/>
        <v>0.53000000000000114</v>
      </c>
      <c r="P34">
        <v>13.764927288280582</v>
      </c>
      <c r="Q34">
        <v>7.5422868548617048</v>
      </c>
      <c r="R34">
        <v>0</v>
      </c>
      <c r="S34">
        <v>2.1114342743085261</v>
      </c>
      <c r="T34">
        <v>12.181351582549187</v>
      </c>
      <c r="U34" s="156">
        <f t="shared" si="2"/>
        <v>35.599999999999994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30</v>
      </c>
      <c r="D35">
        <f>GT!M35</f>
        <v>35.6</v>
      </c>
      <c r="E35">
        <f>GT!N35</f>
        <v>0</v>
      </c>
      <c r="F35">
        <f t="shared" si="4"/>
        <v>114</v>
      </c>
      <c r="G35">
        <f t="shared" si="5"/>
        <v>35.6</v>
      </c>
      <c r="H35" s="154"/>
      <c r="I35">
        <f>BRPL_EOD!AC35+BRPL_EOD!AD35</f>
        <v>13.87</v>
      </c>
      <c r="J35">
        <f>BYPL_EOD!AC35+BYPL_EOD!AD35</f>
        <v>7.59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35.54</v>
      </c>
      <c r="O35" s="154">
        <f t="shared" si="1"/>
        <v>6.0000000000002274E-2</v>
      </c>
      <c r="P35">
        <v>13.893415869442881</v>
      </c>
      <c r="Q35">
        <v>7.6028137310073163</v>
      </c>
      <c r="R35">
        <v>0</v>
      </c>
      <c r="S35">
        <v>2.0835115362971304</v>
      </c>
      <c r="T35">
        <v>12.020258863252673</v>
      </c>
      <c r="U35" s="156">
        <f t="shared" si="2"/>
        <v>35.6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30</v>
      </c>
      <c r="D36">
        <f>GT!M36</f>
        <v>35.6</v>
      </c>
      <c r="E36">
        <f>GT!N36</f>
        <v>0</v>
      </c>
      <c r="F36">
        <f t="shared" si="4"/>
        <v>114</v>
      </c>
      <c r="G36">
        <f t="shared" si="5"/>
        <v>35.6</v>
      </c>
      <c r="H36" s="154"/>
      <c r="I36">
        <f>BRPL_EOD!AC36+BRPL_EOD!AD36</f>
        <v>13.87</v>
      </c>
      <c r="J36">
        <f>BYPL_EOD!AC36+BYPL_EOD!AD36</f>
        <v>7.59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35.54</v>
      </c>
      <c r="O36" s="154">
        <f t="shared" si="1"/>
        <v>6.0000000000002274E-2</v>
      </c>
      <c r="P36">
        <v>13.893415869442881</v>
      </c>
      <c r="Q36">
        <v>7.6028137310073163</v>
      </c>
      <c r="R36">
        <v>0</v>
      </c>
      <c r="S36">
        <v>2.0835115362971304</v>
      </c>
      <c r="T36">
        <v>12.020258863252673</v>
      </c>
      <c r="U36" s="156">
        <f t="shared" si="2"/>
        <v>35.6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30</v>
      </c>
      <c r="D37">
        <f>GT!M37</f>
        <v>35.6</v>
      </c>
      <c r="E37">
        <f>GT!N37</f>
        <v>0</v>
      </c>
      <c r="F37">
        <f t="shared" si="4"/>
        <v>114</v>
      </c>
      <c r="G37">
        <f t="shared" si="5"/>
        <v>35.6</v>
      </c>
      <c r="H37" s="154"/>
      <c r="I37">
        <f>BRPL_EOD!AC37+BRPL_EOD!AD37</f>
        <v>13.87</v>
      </c>
      <c r="J37">
        <f>BYPL_EOD!AC37+BYPL_EOD!AD37</f>
        <v>7.59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35.54</v>
      </c>
      <c r="O37" s="154">
        <f t="shared" si="1"/>
        <v>6.0000000000002274E-2</v>
      </c>
      <c r="P37">
        <v>13.893415869442881</v>
      </c>
      <c r="Q37">
        <v>7.6028137310073163</v>
      </c>
      <c r="R37">
        <v>0</v>
      </c>
      <c r="S37">
        <v>2.0835115362971304</v>
      </c>
      <c r="T37">
        <v>12.020258863252673</v>
      </c>
      <c r="U37" s="156">
        <f t="shared" si="2"/>
        <v>35.6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30</v>
      </c>
      <c r="D38">
        <f>GT!M38</f>
        <v>35.6</v>
      </c>
      <c r="E38">
        <f>GT!N38</f>
        <v>0</v>
      </c>
      <c r="F38">
        <f t="shared" si="4"/>
        <v>114</v>
      </c>
      <c r="G38">
        <f t="shared" si="5"/>
        <v>35.6</v>
      </c>
      <c r="H38" s="154"/>
      <c r="I38">
        <f>BRPL_EOD!AC38+BRPL_EOD!AD38</f>
        <v>13.87</v>
      </c>
      <c r="J38">
        <f>BYPL_EOD!AC38+BYPL_EOD!AD38</f>
        <v>7.59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35.54</v>
      </c>
      <c r="O38" s="154">
        <f t="shared" si="1"/>
        <v>6.0000000000002274E-2</v>
      </c>
      <c r="P38">
        <v>13.893415869442881</v>
      </c>
      <c r="Q38">
        <v>7.6028137310073163</v>
      </c>
      <c r="R38">
        <v>0</v>
      </c>
      <c r="S38">
        <v>2.0835115362971304</v>
      </c>
      <c r="T38">
        <v>12.020258863252673</v>
      </c>
      <c r="U38" s="156">
        <f t="shared" si="2"/>
        <v>35.6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30</v>
      </c>
      <c r="D39">
        <f>GT!M39</f>
        <v>35.299999999999997</v>
      </c>
      <c r="E39">
        <f>GT!N39</f>
        <v>0</v>
      </c>
      <c r="F39">
        <f t="shared" si="4"/>
        <v>114</v>
      </c>
      <c r="G39">
        <f t="shared" si="5"/>
        <v>35.299999999999997</v>
      </c>
      <c r="H39" s="154"/>
      <c r="I39">
        <f>BRPL_EOD!AC39+BRPL_EOD!AD39</f>
        <v>13.87</v>
      </c>
      <c r="J39">
        <f>BYPL_EOD!AC39+BYPL_EOD!AD39</f>
        <v>7.59</v>
      </c>
      <c r="K39">
        <f>MES_EOD!AC39+MES_EOD!AD39</f>
        <v>0</v>
      </c>
      <c r="L39">
        <f>NDMC_EOD!AC39+NDMC_EOD!AD39</f>
        <v>2.08</v>
      </c>
      <c r="M39">
        <f>TPDDL_EOD!AC39+TPDDL_EOD!AD39</f>
        <v>12</v>
      </c>
      <c r="N39">
        <f t="shared" si="0"/>
        <v>35.54</v>
      </c>
      <c r="O39" s="154">
        <f t="shared" si="1"/>
        <v>-0.24000000000000199</v>
      </c>
      <c r="P39">
        <v>13.776336522228473</v>
      </c>
      <c r="Q39">
        <v>7.5387450759707368</v>
      </c>
      <c r="R39">
        <v>0</v>
      </c>
      <c r="S39">
        <v>2.0659538548114802</v>
      </c>
      <c r="T39">
        <v>11.918964546989308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30</v>
      </c>
      <c r="D40">
        <f>GT!M40</f>
        <v>35.299999999999997</v>
      </c>
      <c r="E40">
        <f>GT!N40</f>
        <v>0</v>
      </c>
      <c r="F40">
        <f t="shared" si="4"/>
        <v>114</v>
      </c>
      <c r="G40">
        <f t="shared" si="5"/>
        <v>35.299999999999997</v>
      </c>
      <c r="H40" s="154"/>
      <c r="I40">
        <f>BRPL_EOD!AC40+BRPL_EOD!AD40</f>
        <v>13.87</v>
      </c>
      <c r="J40">
        <f>BYPL_EOD!AC40+BYPL_EOD!AD40</f>
        <v>7.59</v>
      </c>
      <c r="K40">
        <f>MES_EOD!AC40+MES_EOD!AD40</f>
        <v>0</v>
      </c>
      <c r="L40">
        <f>NDMC_EOD!AC40+NDMC_EOD!AD40</f>
        <v>2.08</v>
      </c>
      <c r="M40">
        <f>TPDDL_EOD!AC40+TPDDL_EOD!AD40</f>
        <v>12</v>
      </c>
      <c r="N40">
        <f t="shared" si="0"/>
        <v>35.54</v>
      </c>
      <c r="O40" s="154">
        <f t="shared" si="1"/>
        <v>-0.24000000000000199</v>
      </c>
      <c r="P40">
        <v>13.776336522228473</v>
      </c>
      <c r="Q40">
        <v>7.5387450759707368</v>
      </c>
      <c r="R40">
        <v>0</v>
      </c>
      <c r="S40">
        <v>2.0659538548114802</v>
      </c>
      <c r="T40">
        <v>11.918964546989308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30</v>
      </c>
      <c r="D41">
        <f>GT!M41</f>
        <v>35.299999999999997</v>
      </c>
      <c r="E41">
        <f>GT!N41</f>
        <v>0</v>
      </c>
      <c r="F41">
        <f t="shared" si="4"/>
        <v>114</v>
      </c>
      <c r="G41">
        <f t="shared" si="5"/>
        <v>35.299999999999997</v>
      </c>
      <c r="H41" s="154"/>
      <c r="I41">
        <f>BRPL_EOD!AC41+BRPL_EOD!AD41</f>
        <v>13.87</v>
      </c>
      <c r="J41">
        <f>BYPL_EOD!AC41+BYPL_EOD!AD41</f>
        <v>7.59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35.54</v>
      </c>
      <c r="O41" s="154">
        <f t="shared" si="1"/>
        <v>-0.24000000000000199</v>
      </c>
      <c r="P41">
        <v>13.776336522228473</v>
      </c>
      <c r="Q41">
        <v>7.5387450759707368</v>
      </c>
      <c r="R41">
        <v>0</v>
      </c>
      <c r="S41">
        <v>2.0659538548114802</v>
      </c>
      <c r="T41">
        <v>11.918964546989308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30</v>
      </c>
      <c r="D42">
        <f>GT!M42</f>
        <v>35.299999999999997</v>
      </c>
      <c r="E42">
        <f>GT!N42</f>
        <v>0</v>
      </c>
      <c r="F42">
        <f t="shared" si="4"/>
        <v>114</v>
      </c>
      <c r="G42">
        <f t="shared" si="5"/>
        <v>35.299999999999997</v>
      </c>
      <c r="H42" s="154"/>
      <c r="I42">
        <f>BRPL_EOD!AC42+BRPL_EOD!AD42</f>
        <v>13.87</v>
      </c>
      <c r="J42">
        <f>BYPL_EOD!AC42+BYPL_EOD!AD42</f>
        <v>7.59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35.54</v>
      </c>
      <c r="O42" s="154">
        <f t="shared" si="1"/>
        <v>-0.24000000000000199</v>
      </c>
      <c r="P42">
        <v>13.776336522228473</v>
      </c>
      <c r="Q42">
        <v>7.5387450759707368</v>
      </c>
      <c r="R42">
        <v>0</v>
      </c>
      <c r="S42">
        <v>2.0659538548114802</v>
      </c>
      <c r="T42">
        <v>11.918964546989308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30</v>
      </c>
      <c r="D43">
        <f>GT!M43</f>
        <v>35.299999999999997</v>
      </c>
      <c r="E43">
        <f>GT!N43</f>
        <v>0</v>
      </c>
      <c r="F43">
        <f t="shared" si="4"/>
        <v>114</v>
      </c>
      <c r="G43">
        <f t="shared" si="5"/>
        <v>35.299999999999997</v>
      </c>
      <c r="H43" s="154"/>
      <c r="I43">
        <f>BRPL_EOD!AC43+BRPL_EOD!AD43</f>
        <v>13.87</v>
      </c>
      <c r="J43">
        <f>BYPL_EOD!AC43+BYPL_EOD!AD43</f>
        <v>7.59</v>
      </c>
      <c r="K43">
        <f>MES_EOD!AC43+MES_EOD!AD43</f>
        <v>0</v>
      </c>
      <c r="L43">
        <f>NDMC_EOD!AC43+NDMC_EOD!AD43</f>
        <v>2.08</v>
      </c>
      <c r="M43">
        <f>TPDDL_EOD!AC43+TPDDL_EOD!AD43</f>
        <v>12</v>
      </c>
      <c r="N43">
        <f t="shared" si="0"/>
        <v>35.54</v>
      </c>
      <c r="O43" s="154">
        <f t="shared" si="1"/>
        <v>-0.24000000000000199</v>
      </c>
      <c r="P43">
        <v>13.776336522228473</v>
      </c>
      <c r="Q43">
        <v>7.5387450759707368</v>
      </c>
      <c r="R43">
        <v>0</v>
      </c>
      <c r="S43">
        <v>2.0659538548114802</v>
      </c>
      <c r="T43">
        <v>11.918964546989308</v>
      </c>
      <c r="U43" s="156">
        <f t="shared" si="2"/>
        <v>35.299999999999997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30</v>
      </c>
      <c r="D44">
        <f>GT!M44</f>
        <v>35.299999999999997</v>
      </c>
      <c r="E44">
        <f>GT!N44</f>
        <v>0</v>
      </c>
      <c r="F44">
        <f t="shared" si="4"/>
        <v>114</v>
      </c>
      <c r="G44">
        <f t="shared" si="5"/>
        <v>35.299999999999997</v>
      </c>
      <c r="H44" s="154"/>
      <c r="I44">
        <f>BRPL_EOD!AC44+BRPL_EOD!AD44</f>
        <v>13.87</v>
      </c>
      <c r="J44">
        <f>BYPL_EOD!AC44+BYPL_EOD!AD44</f>
        <v>7.59</v>
      </c>
      <c r="K44">
        <f>MES_EOD!AC44+MES_EOD!AD44</f>
        <v>0</v>
      </c>
      <c r="L44">
        <f>NDMC_EOD!AC44+NDMC_EOD!AD44</f>
        <v>2.08</v>
      </c>
      <c r="M44">
        <f>TPDDL_EOD!AC44+TPDDL_EOD!AD44</f>
        <v>12</v>
      </c>
      <c r="N44">
        <f t="shared" si="0"/>
        <v>35.54</v>
      </c>
      <c r="O44" s="154">
        <f t="shared" si="1"/>
        <v>-0.24000000000000199</v>
      </c>
      <c r="P44">
        <v>13.776336522228473</v>
      </c>
      <c r="Q44">
        <v>7.5387450759707368</v>
      </c>
      <c r="R44">
        <v>0</v>
      </c>
      <c r="S44">
        <v>2.0659538548114802</v>
      </c>
      <c r="T44">
        <v>11.918964546989308</v>
      </c>
      <c r="U44" s="156">
        <f t="shared" si="2"/>
        <v>35.299999999999997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30</v>
      </c>
      <c r="D45">
        <f>GT!M45</f>
        <v>35.299999999999997</v>
      </c>
      <c r="E45">
        <f>GT!N45</f>
        <v>0</v>
      </c>
      <c r="F45">
        <f t="shared" si="4"/>
        <v>114</v>
      </c>
      <c r="G45">
        <f t="shared" si="5"/>
        <v>35.299999999999997</v>
      </c>
      <c r="H45" s="154"/>
      <c r="I45">
        <f>BRPL_EOD!AC45+BRPL_EOD!AD45</f>
        <v>8.25</v>
      </c>
      <c r="J45">
        <f>BYPL_EOD!AC45+BYPL_EOD!AD45</f>
        <v>15.76</v>
      </c>
      <c r="K45">
        <f>MES_EOD!AC45+MES_EOD!AD45</f>
        <v>0</v>
      </c>
      <c r="L45">
        <f>NDMC_EOD!AC45+NDMC_EOD!AD45</f>
        <v>1.71</v>
      </c>
      <c r="M45">
        <f>TPDDL_EOD!AC45+TPDDL_EOD!AD45</f>
        <v>9.9</v>
      </c>
      <c r="N45">
        <f t="shared" si="0"/>
        <v>35.619999999999997</v>
      </c>
      <c r="O45" s="154">
        <f t="shared" si="1"/>
        <v>-0.32000000000000028</v>
      </c>
      <c r="P45">
        <v>8.1758843346434595</v>
      </c>
      <c r="Q45">
        <v>15.618416619876474</v>
      </c>
      <c r="R45">
        <v>0</v>
      </c>
      <c r="S45">
        <v>1.6946378439079168</v>
      </c>
      <c r="T45">
        <v>9.8110612015721514</v>
      </c>
      <c r="U45" s="156">
        <f t="shared" si="2"/>
        <v>35.299999999999997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30</v>
      </c>
      <c r="D46">
        <f>GT!M46</f>
        <v>34.299999999999997</v>
      </c>
      <c r="E46">
        <f>GT!N46</f>
        <v>0</v>
      </c>
      <c r="F46">
        <f t="shared" si="4"/>
        <v>114</v>
      </c>
      <c r="G46">
        <f t="shared" si="5"/>
        <v>34.299999999999997</v>
      </c>
      <c r="H46" s="154"/>
      <c r="I46">
        <f>BRPL_EOD!AC46+BRPL_EOD!AD46</f>
        <v>8.02</v>
      </c>
      <c r="J46">
        <f>BYPL_EOD!AC46+BYPL_EOD!AD46</f>
        <v>15.32</v>
      </c>
      <c r="K46">
        <f>MES_EOD!AC46+MES_EOD!AD46</f>
        <v>0</v>
      </c>
      <c r="L46">
        <f>NDMC_EOD!AC46+NDMC_EOD!AD46</f>
        <v>1.66</v>
      </c>
      <c r="M46">
        <f>TPDDL_EOD!AC46+TPDDL_EOD!AD46</f>
        <v>9.6199999999999992</v>
      </c>
      <c r="N46">
        <f t="shared" si="0"/>
        <v>34.619999999999997</v>
      </c>
      <c r="O46" s="154">
        <f t="shared" si="1"/>
        <v>-0.32000000000000028</v>
      </c>
      <c r="P46">
        <v>7.9458694396302709</v>
      </c>
      <c r="Q46">
        <v>15.17839399191219</v>
      </c>
      <c r="R46">
        <v>0</v>
      </c>
      <c r="S46">
        <v>1.6446562680531485</v>
      </c>
      <c r="T46">
        <v>9.5310803004043905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30</v>
      </c>
      <c r="D47">
        <f>GT!M47</f>
        <v>34.299999999999997</v>
      </c>
      <c r="E47">
        <f>GT!N47</f>
        <v>0</v>
      </c>
      <c r="F47">
        <f t="shared" si="4"/>
        <v>114</v>
      </c>
      <c r="G47">
        <f t="shared" si="5"/>
        <v>34.299999999999997</v>
      </c>
      <c r="H47" s="154"/>
      <c r="I47">
        <f>BRPL_EOD!AC47+BRPL_EOD!AD47</f>
        <v>7.93</v>
      </c>
      <c r="J47">
        <f>BYPL_EOD!AC47+BYPL_EOD!AD47</f>
        <v>15.16</v>
      </c>
      <c r="K47">
        <f>MES_EOD!AC47+MES_EOD!AD47</f>
        <v>0</v>
      </c>
      <c r="L47">
        <f>NDMC_EOD!AC47+NDMC_EOD!AD47</f>
        <v>1.65</v>
      </c>
      <c r="M47">
        <f>TPDDL_EOD!AC47+TPDDL_EOD!AD47</f>
        <v>9.52</v>
      </c>
      <c r="N47">
        <f t="shared" si="0"/>
        <v>34.26</v>
      </c>
      <c r="O47" s="154">
        <f t="shared" si="1"/>
        <v>3.9999999999999147E-2</v>
      </c>
      <c r="P47">
        <v>7.939258610624635</v>
      </c>
      <c r="Q47">
        <v>15.177699941622883</v>
      </c>
      <c r="R47">
        <v>0</v>
      </c>
      <c r="S47">
        <v>1.6519264448336251</v>
      </c>
      <c r="T47">
        <v>9.5311150029188543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30</v>
      </c>
      <c r="D48">
        <f>GT!M48</f>
        <v>34.299999999999997</v>
      </c>
      <c r="E48">
        <f>GT!N48</f>
        <v>0</v>
      </c>
      <c r="F48">
        <f t="shared" si="4"/>
        <v>114</v>
      </c>
      <c r="G48">
        <f t="shared" si="5"/>
        <v>34.299999999999997</v>
      </c>
      <c r="H48" s="154"/>
      <c r="I48">
        <f>BRPL_EOD!AC48+BRPL_EOD!AD48</f>
        <v>7.93</v>
      </c>
      <c r="J48">
        <f>BYPL_EOD!AC48+BYPL_EOD!AD48</f>
        <v>15.16</v>
      </c>
      <c r="K48">
        <f>MES_EOD!AC48+MES_EOD!AD48</f>
        <v>0</v>
      </c>
      <c r="L48">
        <f>NDMC_EOD!AC48+NDMC_EOD!AD48</f>
        <v>1.65</v>
      </c>
      <c r="M48">
        <f>TPDDL_EOD!AC48+TPDDL_EOD!AD48</f>
        <v>9.52</v>
      </c>
      <c r="N48">
        <f t="shared" si="0"/>
        <v>34.26</v>
      </c>
      <c r="O48" s="154">
        <f t="shared" si="1"/>
        <v>3.9999999999999147E-2</v>
      </c>
      <c r="P48">
        <v>7.939258610624635</v>
      </c>
      <c r="Q48">
        <v>15.177699941622883</v>
      </c>
      <c r="R48">
        <v>0</v>
      </c>
      <c r="S48">
        <v>1.6519264448336251</v>
      </c>
      <c r="T48">
        <v>9.5311150029188543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54"/>
      <c r="I49">
        <f>BRPL_EOD!AC49+BRPL_EOD!AD49</f>
        <v>12.56</v>
      </c>
      <c r="J49">
        <f>BYPL_EOD!AC49+BYPL_EOD!AD49</f>
        <v>7.43</v>
      </c>
      <c r="K49">
        <f>MES_EOD!AC49+MES_EOD!AD49</f>
        <v>0</v>
      </c>
      <c r="L49">
        <f>NDMC_EOD!AC49+NDMC_EOD!AD49</f>
        <v>2.08</v>
      </c>
      <c r="M49">
        <f>TPDDL_EOD!AC49+TPDDL_EOD!AD49</f>
        <v>12</v>
      </c>
      <c r="N49">
        <f t="shared" si="0"/>
        <v>34.07</v>
      </c>
      <c r="O49" s="154">
        <f t="shared" si="1"/>
        <v>0.22999999999999687</v>
      </c>
      <c r="P49">
        <v>12.644790137951276</v>
      </c>
      <c r="Q49">
        <v>7.4801584972116224</v>
      </c>
      <c r="R49">
        <v>0</v>
      </c>
      <c r="S49">
        <v>2.0940416788963896</v>
      </c>
      <c r="T49">
        <v>12.081009685940709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84</v>
      </c>
      <c r="G50">
        <f t="shared" si="5"/>
        <v>32.299999999999997</v>
      </c>
      <c r="H50" s="154"/>
      <c r="I50">
        <f>BRPL_EOD!AC50+BRPL_EOD!AD50</f>
        <v>10.56</v>
      </c>
      <c r="J50">
        <f>BYPL_EOD!AC50+BYPL_EOD!AD50</f>
        <v>7.43</v>
      </c>
      <c r="K50">
        <f>MES_EOD!AC50+MES_EOD!AD50</f>
        <v>0</v>
      </c>
      <c r="L50">
        <f>NDMC_EOD!AC50+NDMC_EOD!AD50</f>
        <v>2.08</v>
      </c>
      <c r="M50">
        <f>TPDDL_EOD!AC50+TPDDL_EOD!AD50</f>
        <v>12</v>
      </c>
      <c r="N50">
        <f t="shared" si="0"/>
        <v>32.07</v>
      </c>
      <c r="O50" s="154">
        <f t="shared" si="1"/>
        <v>0.22999999999999687</v>
      </c>
      <c r="P50">
        <v>10.635734331150607</v>
      </c>
      <c r="Q50">
        <v>7.4832865606485806</v>
      </c>
      <c r="R50">
        <v>0</v>
      </c>
      <c r="S50">
        <v>2.094917368256938</v>
      </c>
      <c r="T50">
        <v>12.086061739943872</v>
      </c>
      <c r="U50" s="156">
        <f t="shared" si="2"/>
        <v>32.299999999999997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30</v>
      </c>
      <c r="D51">
        <f>GT!M51</f>
        <v>32.299999999999997</v>
      </c>
      <c r="E51">
        <f>GT!N51</f>
        <v>0</v>
      </c>
      <c r="F51">
        <f t="shared" si="4"/>
        <v>114</v>
      </c>
      <c r="G51">
        <f t="shared" si="5"/>
        <v>32.299999999999997</v>
      </c>
      <c r="H51" s="154"/>
      <c r="I51">
        <f>BRPL_EOD!AC51+BRPL_EOD!AD51</f>
        <v>10.87</v>
      </c>
      <c r="J51">
        <f>BYPL_EOD!AC51+BYPL_EOD!AD51</f>
        <v>7.59</v>
      </c>
      <c r="K51">
        <f>MES_EOD!AC51+MES_EOD!AD51</f>
        <v>0</v>
      </c>
      <c r="L51">
        <f>NDMC_EOD!AC51+NDMC_EOD!AD51</f>
        <v>2.08</v>
      </c>
      <c r="M51">
        <f>TPDDL_EOD!AC51+TPDDL_EOD!AD51</f>
        <v>12</v>
      </c>
      <c r="N51">
        <f t="shared" si="0"/>
        <v>32.54</v>
      </c>
      <c r="O51" s="154">
        <f t="shared" si="1"/>
        <v>-0.24000000000000199</v>
      </c>
      <c r="P51">
        <v>10.789827904118008</v>
      </c>
      <c r="Q51">
        <v>7.5340196681007985</v>
      </c>
      <c r="R51">
        <v>0</v>
      </c>
      <c r="S51">
        <v>2.0646588813767668</v>
      </c>
      <c r="T51">
        <v>11.911493546404424</v>
      </c>
      <c r="U51" s="156">
        <f t="shared" si="2"/>
        <v>32.299999999999997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30</v>
      </c>
      <c r="D52">
        <f>GT!M52</f>
        <v>32.299999999999997</v>
      </c>
      <c r="E52">
        <f>GT!N52</f>
        <v>0</v>
      </c>
      <c r="F52">
        <f t="shared" si="4"/>
        <v>114</v>
      </c>
      <c r="G52">
        <f t="shared" si="5"/>
        <v>32.299999999999997</v>
      </c>
      <c r="H52" s="154"/>
      <c r="I52">
        <f>BRPL_EOD!AC52+BRPL_EOD!AD52</f>
        <v>10.87</v>
      </c>
      <c r="J52">
        <f>BYPL_EOD!AC52+BYPL_EOD!AD52</f>
        <v>7.59</v>
      </c>
      <c r="K52">
        <f>MES_EOD!AC52+MES_EOD!AD52</f>
        <v>0</v>
      </c>
      <c r="L52">
        <f>NDMC_EOD!AC52+NDMC_EOD!AD52</f>
        <v>2.08</v>
      </c>
      <c r="M52">
        <f>TPDDL_EOD!AC52+TPDDL_EOD!AD52</f>
        <v>12</v>
      </c>
      <c r="N52">
        <f t="shared" si="0"/>
        <v>32.54</v>
      </c>
      <c r="O52" s="154">
        <f t="shared" si="1"/>
        <v>-0.24000000000000199</v>
      </c>
      <c r="P52">
        <v>10.789827904118008</v>
      </c>
      <c r="Q52">
        <v>7.5340196681007985</v>
      </c>
      <c r="R52">
        <v>0</v>
      </c>
      <c r="S52">
        <v>2.0646588813767668</v>
      </c>
      <c r="T52">
        <v>11.911493546404424</v>
      </c>
      <c r="U52" s="156">
        <f t="shared" si="2"/>
        <v>32.299999999999997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30</v>
      </c>
      <c r="D53">
        <f>GT!M53</f>
        <v>32.299999999999997</v>
      </c>
      <c r="E53">
        <f>GT!N53</f>
        <v>0</v>
      </c>
      <c r="F53">
        <f t="shared" si="4"/>
        <v>114</v>
      </c>
      <c r="G53">
        <f t="shared" si="5"/>
        <v>32.299999999999997</v>
      </c>
      <c r="H53" s="154"/>
      <c r="I53">
        <f>BRPL_EOD!AC53+BRPL_EOD!AD53</f>
        <v>10.87</v>
      </c>
      <c r="J53">
        <f>BYPL_EOD!AC53+BYPL_EOD!AD53</f>
        <v>7.59</v>
      </c>
      <c r="K53">
        <f>MES_EOD!AC53+MES_EOD!AD53</f>
        <v>0</v>
      </c>
      <c r="L53">
        <f>NDMC_EOD!AC53+NDMC_EOD!AD53</f>
        <v>2.08</v>
      </c>
      <c r="M53">
        <f>TPDDL_EOD!AC53+TPDDL_EOD!AD53</f>
        <v>12</v>
      </c>
      <c r="N53">
        <f t="shared" si="0"/>
        <v>32.54</v>
      </c>
      <c r="O53" s="154">
        <f t="shared" si="1"/>
        <v>-0.24000000000000199</v>
      </c>
      <c r="P53">
        <v>10.789827904118008</v>
      </c>
      <c r="Q53">
        <v>7.5340196681007985</v>
      </c>
      <c r="R53">
        <v>0</v>
      </c>
      <c r="S53">
        <v>2.0646588813767668</v>
      </c>
      <c r="T53">
        <v>11.911493546404424</v>
      </c>
      <c r="U53" s="156">
        <f t="shared" si="2"/>
        <v>32.299999999999997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30</v>
      </c>
      <c r="D54">
        <f>GT!M54</f>
        <v>32.299999999999997</v>
      </c>
      <c r="E54">
        <f>GT!N54</f>
        <v>0</v>
      </c>
      <c r="F54">
        <f t="shared" si="4"/>
        <v>114</v>
      </c>
      <c r="G54">
        <f t="shared" si="5"/>
        <v>32.299999999999997</v>
      </c>
      <c r="H54" s="154"/>
      <c r="I54">
        <f>BRPL_EOD!AC54+BRPL_EOD!AD54</f>
        <v>10.87</v>
      </c>
      <c r="J54">
        <f>BYPL_EOD!AC54+BYPL_EOD!AD54</f>
        <v>7.59</v>
      </c>
      <c r="K54">
        <f>MES_EOD!AC54+MES_EOD!AD54</f>
        <v>0</v>
      </c>
      <c r="L54">
        <f>NDMC_EOD!AC54+NDMC_EOD!AD54</f>
        <v>2.08</v>
      </c>
      <c r="M54">
        <f>TPDDL_EOD!AC54+TPDDL_EOD!AD54</f>
        <v>12</v>
      </c>
      <c r="N54">
        <f t="shared" si="0"/>
        <v>32.54</v>
      </c>
      <c r="O54" s="154">
        <f t="shared" si="1"/>
        <v>-0.24000000000000199</v>
      </c>
      <c r="P54">
        <v>10.789827904118008</v>
      </c>
      <c r="Q54">
        <v>7.5340196681007985</v>
      </c>
      <c r="R54">
        <v>0</v>
      </c>
      <c r="S54">
        <v>2.0646588813767668</v>
      </c>
      <c r="T54">
        <v>11.911493546404424</v>
      </c>
      <c r="U54" s="156">
        <f t="shared" si="2"/>
        <v>32.299999999999997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30</v>
      </c>
      <c r="D55">
        <f>GT!M55</f>
        <v>32.299999999999997</v>
      </c>
      <c r="E55">
        <f>GT!N55</f>
        <v>0</v>
      </c>
      <c r="F55">
        <f t="shared" si="4"/>
        <v>114</v>
      </c>
      <c r="G55">
        <f t="shared" si="5"/>
        <v>32.299999999999997</v>
      </c>
      <c r="H55" s="154"/>
      <c r="I55">
        <f>BRPL_EOD!AC55+BRPL_EOD!AD55</f>
        <v>7.56</v>
      </c>
      <c r="J55">
        <f>BYPL_EOD!AC55+BYPL_EOD!AD55</f>
        <v>14.44</v>
      </c>
      <c r="K55">
        <f>MES_EOD!AC55+MES_EOD!AD55</f>
        <v>0</v>
      </c>
      <c r="L55">
        <f>NDMC_EOD!AC55+NDMC_EOD!AD55</f>
        <v>1.57</v>
      </c>
      <c r="M55">
        <f>TPDDL_EOD!AC55+TPDDL_EOD!AD55</f>
        <v>9.07</v>
      </c>
      <c r="N55">
        <f t="shared" si="0"/>
        <v>32.64</v>
      </c>
      <c r="O55" s="154">
        <f t="shared" si="1"/>
        <v>-0.34000000000000341</v>
      </c>
      <c r="P55">
        <v>7.4812499999999984</v>
      </c>
      <c r="Q55">
        <v>14.289583333333331</v>
      </c>
      <c r="R55">
        <v>0</v>
      </c>
      <c r="S55">
        <v>1.5536458333333332</v>
      </c>
      <c r="T55">
        <v>8.9755208333333325</v>
      </c>
      <c r="U55" s="156">
        <f t="shared" si="2"/>
        <v>32.299999999999997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54"/>
      <c r="I56">
        <f>BRPL_EOD!AC56+BRPL_EOD!AD56</f>
        <v>10.56</v>
      </c>
      <c r="J56">
        <f>BYPL_EOD!AC56+BYPL_EOD!AD56</f>
        <v>7.43</v>
      </c>
      <c r="K56">
        <f>MES_EOD!AC56+MES_EOD!AD56</f>
        <v>0</v>
      </c>
      <c r="L56">
        <f>NDMC_EOD!AC56+NDMC_EOD!AD56</f>
        <v>2.08</v>
      </c>
      <c r="M56">
        <f>TPDDL_EOD!AC56+TPDDL_EOD!AD56</f>
        <v>12</v>
      </c>
      <c r="N56">
        <f t="shared" si="0"/>
        <v>32.07</v>
      </c>
      <c r="O56" s="154">
        <f t="shared" si="1"/>
        <v>0.22999999999999687</v>
      </c>
      <c r="P56">
        <v>10.635734331150607</v>
      </c>
      <c r="Q56">
        <v>7.4832865606485806</v>
      </c>
      <c r="R56">
        <v>0</v>
      </c>
      <c r="S56">
        <v>2.094917368256938</v>
      </c>
      <c r="T56">
        <v>12.086061739943872</v>
      </c>
      <c r="U56" s="156">
        <f t="shared" si="2"/>
        <v>32.299999999999997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54"/>
      <c r="I57">
        <f>BRPL_EOD!AC57+BRPL_EOD!AD57</f>
        <v>10.56</v>
      </c>
      <c r="J57">
        <f>BYPL_EOD!AC57+BYPL_EOD!AD57</f>
        <v>7.43</v>
      </c>
      <c r="K57">
        <f>MES_EOD!AC57+MES_EOD!AD57</f>
        <v>0</v>
      </c>
      <c r="L57">
        <f>NDMC_EOD!AC57+NDMC_EOD!AD57</f>
        <v>2.08</v>
      </c>
      <c r="M57">
        <f>TPDDL_EOD!AC57+TPDDL_EOD!AD57</f>
        <v>12</v>
      </c>
      <c r="N57">
        <f t="shared" si="0"/>
        <v>32.07</v>
      </c>
      <c r="O57" s="154">
        <f t="shared" si="1"/>
        <v>0.22999999999999687</v>
      </c>
      <c r="P57">
        <v>10.635734331150607</v>
      </c>
      <c r="Q57">
        <v>7.4832865606485806</v>
      </c>
      <c r="R57">
        <v>0</v>
      </c>
      <c r="S57">
        <v>2.094917368256938</v>
      </c>
      <c r="T57">
        <v>12.086061739943872</v>
      </c>
      <c r="U57" s="156">
        <f t="shared" si="2"/>
        <v>32.299999999999997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54"/>
      <c r="I58">
        <f>BRPL_EOD!AC58+BRPL_EOD!AD58</f>
        <v>10.56</v>
      </c>
      <c r="J58">
        <f>BYPL_EOD!AC58+BYPL_EOD!AD58</f>
        <v>7.43</v>
      </c>
      <c r="K58">
        <f>MES_EOD!AC58+MES_EOD!AD58</f>
        <v>0</v>
      </c>
      <c r="L58">
        <f>NDMC_EOD!AC58+NDMC_EOD!AD58</f>
        <v>2.08</v>
      </c>
      <c r="M58">
        <f>TPDDL_EOD!AC58+TPDDL_EOD!AD58</f>
        <v>12</v>
      </c>
      <c r="N58">
        <f t="shared" si="0"/>
        <v>32.07</v>
      </c>
      <c r="O58" s="154">
        <f t="shared" si="1"/>
        <v>0.22999999999999687</v>
      </c>
      <c r="P58">
        <v>10.635734331150607</v>
      </c>
      <c r="Q58">
        <v>7.4832865606485806</v>
      </c>
      <c r="R58">
        <v>0</v>
      </c>
      <c r="S58">
        <v>2.094917368256938</v>
      </c>
      <c r="T58">
        <v>12.086061739943872</v>
      </c>
      <c r="U58" s="156">
        <f t="shared" si="2"/>
        <v>32.299999999999997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10.56</v>
      </c>
      <c r="J59">
        <f>BYPL_EOD!AC59+BYPL_EOD!AD59</f>
        <v>7.43</v>
      </c>
      <c r="K59">
        <f>MES_EOD!AC59+MES_EOD!AD59</f>
        <v>0</v>
      </c>
      <c r="L59">
        <f>NDMC_EOD!AC59+NDMC_EOD!AD59</f>
        <v>2.08</v>
      </c>
      <c r="M59">
        <f>TPDDL_EOD!AC59+TPDDL_EOD!AD59</f>
        <v>12</v>
      </c>
      <c r="N59">
        <f t="shared" si="0"/>
        <v>32.07</v>
      </c>
      <c r="O59" s="154">
        <f t="shared" si="1"/>
        <v>0.22999999999999687</v>
      </c>
      <c r="P59">
        <v>10.635734331150607</v>
      </c>
      <c r="Q59">
        <v>7.4832865606485806</v>
      </c>
      <c r="R59">
        <v>0</v>
      </c>
      <c r="S59">
        <v>2.094917368256938</v>
      </c>
      <c r="T59">
        <v>12.086061739943872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10.56</v>
      </c>
      <c r="J60">
        <f>BYPL_EOD!AC60+BYPL_EOD!AD60</f>
        <v>7.43</v>
      </c>
      <c r="K60">
        <f>MES_EOD!AC60+MES_EOD!AD60</f>
        <v>0</v>
      </c>
      <c r="L60">
        <f>NDMC_EOD!AC60+NDMC_EOD!AD60</f>
        <v>2.08</v>
      </c>
      <c r="M60">
        <f>TPDDL_EOD!AC60+TPDDL_EOD!AD60</f>
        <v>12</v>
      </c>
      <c r="N60">
        <f t="shared" si="0"/>
        <v>32.07</v>
      </c>
      <c r="O60" s="154">
        <f t="shared" si="1"/>
        <v>0.22999999999999687</v>
      </c>
      <c r="P60">
        <v>10.635734331150607</v>
      </c>
      <c r="Q60">
        <v>7.4832865606485806</v>
      </c>
      <c r="R60">
        <v>0</v>
      </c>
      <c r="S60">
        <v>2.094917368256938</v>
      </c>
      <c r="T60">
        <v>12.086061739943872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10.56</v>
      </c>
      <c r="J61">
        <f>BYPL_EOD!AC61+BYPL_EOD!AD61</f>
        <v>7.43</v>
      </c>
      <c r="K61">
        <f>MES_EOD!AC61+MES_EOD!AD61</f>
        <v>0</v>
      </c>
      <c r="L61">
        <f>NDMC_EOD!AC61+NDMC_EOD!AD61</f>
        <v>2.08</v>
      </c>
      <c r="M61">
        <f>TPDDL_EOD!AC61+TPDDL_EOD!AD61</f>
        <v>12</v>
      </c>
      <c r="N61">
        <f t="shared" si="0"/>
        <v>32.07</v>
      </c>
      <c r="O61" s="154">
        <f t="shared" si="1"/>
        <v>0.22999999999999687</v>
      </c>
      <c r="P61">
        <v>10.635734331150607</v>
      </c>
      <c r="Q61">
        <v>7.4832865606485806</v>
      </c>
      <c r="R61">
        <v>0</v>
      </c>
      <c r="S61">
        <v>2.094917368256938</v>
      </c>
      <c r="T61">
        <v>12.086061739943872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10.56</v>
      </c>
      <c r="J62">
        <f>BYPL_EOD!AC62+BYPL_EOD!AD62</f>
        <v>7.43</v>
      </c>
      <c r="K62">
        <f>MES_EOD!AC62+MES_EOD!AD62</f>
        <v>0</v>
      </c>
      <c r="L62">
        <f>NDMC_EOD!AC62+NDMC_EOD!AD62</f>
        <v>2.08</v>
      </c>
      <c r="M62">
        <f>TPDDL_EOD!AC62+TPDDL_EOD!AD62</f>
        <v>12</v>
      </c>
      <c r="N62">
        <f t="shared" si="0"/>
        <v>32.07</v>
      </c>
      <c r="O62" s="154">
        <f t="shared" si="1"/>
        <v>0.22999999999999687</v>
      </c>
      <c r="P62">
        <v>10.635734331150607</v>
      </c>
      <c r="Q62">
        <v>7.4832865606485806</v>
      </c>
      <c r="R62">
        <v>0</v>
      </c>
      <c r="S62">
        <v>2.094917368256938</v>
      </c>
      <c r="T62">
        <v>12.086061739943872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84</v>
      </c>
      <c r="G63">
        <f t="shared" si="5"/>
        <v>33.299999999999997</v>
      </c>
      <c r="H63" s="154"/>
      <c r="I63">
        <f>BRPL_EOD!AC63+BRPL_EOD!AD63</f>
        <v>11.56</v>
      </c>
      <c r="J63">
        <f>BYPL_EOD!AC63+BYPL_EOD!AD63</f>
        <v>7.43</v>
      </c>
      <c r="K63">
        <f>MES_EOD!AC63+MES_EOD!AD63</f>
        <v>0</v>
      </c>
      <c r="L63">
        <f>NDMC_EOD!AC63+NDMC_EOD!AD63</f>
        <v>2.08</v>
      </c>
      <c r="M63">
        <f>TPDDL_EOD!AC63+TPDDL_EOD!AD63</f>
        <v>12</v>
      </c>
      <c r="N63">
        <f t="shared" si="0"/>
        <v>33.07</v>
      </c>
      <c r="O63" s="154">
        <f t="shared" si="1"/>
        <v>0.22999999999999687</v>
      </c>
      <c r="P63">
        <v>11.640399153311158</v>
      </c>
      <c r="Q63">
        <v>7.4816752343513748</v>
      </c>
      <c r="R63">
        <v>0</v>
      </c>
      <c r="S63">
        <v>2.0944662836407617</v>
      </c>
      <c r="T63">
        <v>12.083459328696703</v>
      </c>
      <c r="U63" s="156">
        <f t="shared" si="2"/>
        <v>33.299999999999997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84</v>
      </c>
      <c r="G64">
        <f t="shared" si="5"/>
        <v>33.299999999999997</v>
      </c>
      <c r="H64" s="154"/>
      <c r="I64">
        <f>BRPL_EOD!AC64+BRPL_EOD!AD64</f>
        <v>11.56</v>
      </c>
      <c r="J64">
        <f>BYPL_EOD!AC64+BYPL_EOD!AD64</f>
        <v>7.43</v>
      </c>
      <c r="K64">
        <f>MES_EOD!AC64+MES_EOD!AD64</f>
        <v>0</v>
      </c>
      <c r="L64">
        <f>NDMC_EOD!AC64+NDMC_EOD!AD64</f>
        <v>2.08</v>
      </c>
      <c r="M64">
        <f>TPDDL_EOD!AC64+TPDDL_EOD!AD64</f>
        <v>12</v>
      </c>
      <c r="N64">
        <f t="shared" si="0"/>
        <v>33.07</v>
      </c>
      <c r="O64" s="154">
        <f t="shared" si="1"/>
        <v>0.22999999999999687</v>
      </c>
      <c r="P64">
        <v>11.640399153311158</v>
      </c>
      <c r="Q64">
        <v>7.4816752343513748</v>
      </c>
      <c r="R64">
        <v>0</v>
      </c>
      <c r="S64">
        <v>2.0944662836407617</v>
      </c>
      <c r="T64">
        <v>12.083459328696703</v>
      </c>
      <c r="U64" s="156">
        <f t="shared" si="2"/>
        <v>33.299999999999997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7.71</v>
      </c>
      <c r="J65">
        <f>BYPL_EOD!AC65+BYPL_EOD!AD65</f>
        <v>14.72</v>
      </c>
      <c r="K65">
        <f>MES_EOD!AC65+MES_EOD!AD65</f>
        <v>0</v>
      </c>
      <c r="L65">
        <f>NDMC_EOD!AC65+NDMC_EOD!AD65</f>
        <v>1.6</v>
      </c>
      <c r="M65">
        <f>TPDDL_EOD!AC65+TPDDL_EOD!AD65</f>
        <v>9.25</v>
      </c>
      <c r="N65">
        <f t="shared" si="0"/>
        <v>33.28</v>
      </c>
      <c r="O65" s="154">
        <f t="shared" si="1"/>
        <v>1.9999999999996021E-2</v>
      </c>
      <c r="P65">
        <v>7.7146334134615371</v>
      </c>
      <c r="Q65">
        <v>14.728846153846153</v>
      </c>
      <c r="R65">
        <v>0</v>
      </c>
      <c r="S65">
        <v>1.6009615384615383</v>
      </c>
      <c r="T65">
        <v>9.2555588942307683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7.71</v>
      </c>
      <c r="J66">
        <f>BYPL_EOD!AC66+BYPL_EOD!AD66</f>
        <v>14.72</v>
      </c>
      <c r="K66">
        <f>MES_EOD!AC66+MES_EOD!AD66</f>
        <v>0</v>
      </c>
      <c r="L66">
        <f>NDMC_EOD!AC66+NDMC_EOD!AD66</f>
        <v>1.6</v>
      </c>
      <c r="M66">
        <f>TPDDL_EOD!AC66+TPDDL_EOD!AD66</f>
        <v>9.25</v>
      </c>
      <c r="N66">
        <f t="shared" si="0"/>
        <v>33.28</v>
      </c>
      <c r="O66" s="154">
        <f t="shared" si="1"/>
        <v>1.9999999999996021E-2</v>
      </c>
      <c r="P66">
        <v>7.7146334134615371</v>
      </c>
      <c r="Q66">
        <v>14.728846153846153</v>
      </c>
      <c r="R66">
        <v>0</v>
      </c>
      <c r="S66">
        <v>1.6009615384615383</v>
      </c>
      <c r="T66">
        <v>9.2555588942307683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7.71</v>
      </c>
      <c r="J67">
        <f>BYPL_EOD!AC67+BYPL_EOD!AD67</f>
        <v>14.72</v>
      </c>
      <c r="K67">
        <f>MES_EOD!AC67+MES_EOD!AD67</f>
        <v>0</v>
      </c>
      <c r="L67">
        <f>NDMC_EOD!AC67+NDMC_EOD!AD67</f>
        <v>1.6</v>
      </c>
      <c r="M67">
        <f>TPDDL_EOD!AC67+TPDDL_EOD!AD67</f>
        <v>9.25</v>
      </c>
      <c r="N67">
        <f t="shared" ref="N67:N98" si="6">SUM(I67:M67)</f>
        <v>33.28</v>
      </c>
      <c r="O67" s="154">
        <f t="shared" ref="O67:O98" si="7">G67-N67</f>
        <v>1.9999999999996021E-2</v>
      </c>
      <c r="P67">
        <v>7.7146334134615371</v>
      </c>
      <c r="Q67">
        <v>14.728846153846153</v>
      </c>
      <c r="R67">
        <v>0</v>
      </c>
      <c r="S67">
        <v>1.6009615384615383</v>
      </c>
      <c r="T67">
        <v>9.2555588942307683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7.71</v>
      </c>
      <c r="J68">
        <f>BYPL_EOD!AC68+BYPL_EOD!AD68</f>
        <v>14.72</v>
      </c>
      <c r="K68">
        <f>MES_EOD!AC68+MES_EOD!AD68</f>
        <v>0</v>
      </c>
      <c r="L68">
        <f>NDMC_EOD!AC68+NDMC_EOD!AD68</f>
        <v>1.6</v>
      </c>
      <c r="M68">
        <f>TPDDL_EOD!AC68+TPDDL_EOD!AD68</f>
        <v>9.25</v>
      </c>
      <c r="N68">
        <f t="shared" si="6"/>
        <v>33.28</v>
      </c>
      <c r="O68" s="154">
        <f t="shared" si="7"/>
        <v>1.9999999999996021E-2</v>
      </c>
      <c r="P68">
        <v>7.7146334134615371</v>
      </c>
      <c r="Q68">
        <v>14.728846153846153</v>
      </c>
      <c r="R68">
        <v>0</v>
      </c>
      <c r="S68">
        <v>1.6009615384615383</v>
      </c>
      <c r="T68">
        <v>9.2555588942307683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11.56</v>
      </c>
      <c r="J69">
        <f>BYPL_EOD!AC69+BYPL_EOD!AD69</f>
        <v>7.43</v>
      </c>
      <c r="K69">
        <f>MES_EOD!AC69+MES_EOD!AD69</f>
        <v>0</v>
      </c>
      <c r="L69">
        <f>NDMC_EOD!AC69+NDMC_EOD!AD69</f>
        <v>2.08</v>
      </c>
      <c r="M69">
        <f>TPDDL_EOD!AC69+TPDDL_EOD!AD69</f>
        <v>12</v>
      </c>
      <c r="N69">
        <f t="shared" si="6"/>
        <v>33.07</v>
      </c>
      <c r="O69" s="154">
        <f t="shared" si="7"/>
        <v>0.22999999999999687</v>
      </c>
      <c r="P69">
        <v>11.640399153311158</v>
      </c>
      <c r="Q69">
        <v>7.4816752343513748</v>
      </c>
      <c r="R69">
        <v>0</v>
      </c>
      <c r="S69">
        <v>2.0944662836407617</v>
      </c>
      <c r="T69">
        <v>12.083459328696703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11.56</v>
      </c>
      <c r="J70">
        <f>BYPL_EOD!AC70+BYPL_EOD!AD70</f>
        <v>7.43</v>
      </c>
      <c r="K70">
        <f>MES_EOD!AC70+MES_EOD!AD70</f>
        <v>0</v>
      </c>
      <c r="L70">
        <f>NDMC_EOD!AC70+NDMC_EOD!AD70</f>
        <v>2.08</v>
      </c>
      <c r="M70">
        <f>TPDDL_EOD!AC70+TPDDL_EOD!AD70</f>
        <v>12</v>
      </c>
      <c r="N70">
        <f t="shared" si="6"/>
        <v>33.07</v>
      </c>
      <c r="O70" s="154">
        <f t="shared" si="7"/>
        <v>0.22999999999999687</v>
      </c>
      <c r="P70">
        <v>11.640399153311158</v>
      </c>
      <c r="Q70">
        <v>7.4816752343513748</v>
      </c>
      <c r="R70">
        <v>0</v>
      </c>
      <c r="S70">
        <v>2.0944662836407617</v>
      </c>
      <c r="T70">
        <v>12.083459328696703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84</v>
      </c>
      <c r="G71">
        <f t="shared" si="11"/>
        <v>33.299999999999997</v>
      </c>
      <c r="H71" s="154"/>
      <c r="I71">
        <f>BRPL_EOD!AC71+BRPL_EOD!AD71</f>
        <v>11.56</v>
      </c>
      <c r="J71">
        <f>BYPL_EOD!AC71+BYPL_EOD!AD71</f>
        <v>7.43</v>
      </c>
      <c r="K71">
        <f>MES_EOD!AC71+MES_EOD!AD71</f>
        <v>0</v>
      </c>
      <c r="L71">
        <f>NDMC_EOD!AC71+NDMC_EOD!AD71</f>
        <v>2.08</v>
      </c>
      <c r="M71">
        <f>TPDDL_EOD!AC71+TPDDL_EOD!AD71</f>
        <v>12</v>
      </c>
      <c r="N71">
        <f t="shared" si="6"/>
        <v>33.07</v>
      </c>
      <c r="O71" s="154">
        <f t="shared" si="7"/>
        <v>0.22999999999999687</v>
      </c>
      <c r="P71">
        <v>11.640399153311158</v>
      </c>
      <c r="Q71">
        <v>7.4816752343513748</v>
      </c>
      <c r="R71">
        <v>0</v>
      </c>
      <c r="S71">
        <v>2.0944662836407617</v>
      </c>
      <c r="T71">
        <v>12.083459328696703</v>
      </c>
      <c r="U71" s="156">
        <f t="shared" si="8"/>
        <v>33.299999999999997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84</v>
      </c>
      <c r="G72">
        <f t="shared" si="11"/>
        <v>33.299999999999997</v>
      </c>
      <c r="H72" s="154"/>
      <c r="I72">
        <f>BRPL_EOD!AC72+BRPL_EOD!AD72</f>
        <v>11.56</v>
      </c>
      <c r="J72">
        <f>BYPL_EOD!AC72+BYPL_EOD!AD72</f>
        <v>7.43</v>
      </c>
      <c r="K72">
        <f>MES_EOD!AC72+MES_EOD!AD72</f>
        <v>0</v>
      </c>
      <c r="L72">
        <f>NDMC_EOD!AC72+NDMC_EOD!AD72</f>
        <v>2.08</v>
      </c>
      <c r="M72">
        <f>TPDDL_EOD!AC72+TPDDL_EOD!AD72</f>
        <v>12</v>
      </c>
      <c r="N72">
        <f t="shared" si="6"/>
        <v>33.07</v>
      </c>
      <c r="O72" s="154">
        <f t="shared" si="7"/>
        <v>0.22999999999999687</v>
      </c>
      <c r="P72">
        <v>11.640399153311158</v>
      </c>
      <c r="Q72">
        <v>7.4816752343513748</v>
      </c>
      <c r="R72">
        <v>0</v>
      </c>
      <c r="S72">
        <v>2.0944662836407617</v>
      </c>
      <c r="T72">
        <v>12.083459328696703</v>
      </c>
      <c r="U72" s="156">
        <f t="shared" si="8"/>
        <v>33.299999999999997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84</v>
      </c>
      <c r="G73">
        <f t="shared" si="11"/>
        <v>33.299999999999997</v>
      </c>
      <c r="H73" s="154"/>
      <c r="I73">
        <f>BRPL_EOD!AC73+BRPL_EOD!AD73</f>
        <v>11.56</v>
      </c>
      <c r="J73">
        <f>BYPL_EOD!AC73+BYPL_EOD!AD73</f>
        <v>7.43</v>
      </c>
      <c r="K73">
        <f>MES_EOD!AC73+MES_EOD!AD73</f>
        <v>0</v>
      </c>
      <c r="L73">
        <f>NDMC_EOD!AC73+NDMC_EOD!AD73</f>
        <v>2.08</v>
      </c>
      <c r="M73">
        <f>TPDDL_EOD!AC73+TPDDL_EOD!AD73</f>
        <v>12</v>
      </c>
      <c r="N73">
        <f t="shared" si="6"/>
        <v>33.07</v>
      </c>
      <c r="O73" s="154">
        <f t="shared" si="7"/>
        <v>0.22999999999999687</v>
      </c>
      <c r="P73">
        <v>11.640399153311158</v>
      </c>
      <c r="Q73">
        <v>7.4816752343513748</v>
      </c>
      <c r="R73">
        <v>0</v>
      </c>
      <c r="S73">
        <v>2.0944662836407617</v>
      </c>
      <c r="T73">
        <v>12.083459328696703</v>
      </c>
      <c r="U73" s="156">
        <f t="shared" si="8"/>
        <v>33.299999999999997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84</v>
      </c>
      <c r="G74">
        <f t="shared" si="11"/>
        <v>33.299999999999997</v>
      </c>
      <c r="H74" s="154"/>
      <c r="I74">
        <f>BRPL_EOD!AC74+BRPL_EOD!AD74</f>
        <v>11.56</v>
      </c>
      <c r="J74">
        <f>BYPL_EOD!AC74+BYPL_EOD!AD74</f>
        <v>7.43</v>
      </c>
      <c r="K74">
        <f>MES_EOD!AC74+MES_EOD!AD74</f>
        <v>0</v>
      </c>
      <c r="L74">
        <f>NDMC_EOD!AC74+NDMC_EOD!AD74</f>
        <v>2.08</v>
      </c>
      <c r="M74">
        <f>TPDDL_EOD!AC74+TPDDL_EOD!AD74</f>
        <v>12</v>
      </c>
      <c r="N74">
        <f t="shared" si="6"/>
        <v>33.07</v>
      </c>
      <c r="O74" s="154">
        <f t="shared" si="7"/>
        <v>0.22999999999999687</v>
      </c>
      <c r="P74">
        <v>11.640399153311158</v>
      </c>
      <c r="Q74">
        <v>7.4816752343513748</v>
      </c>
      <c r="R74">
        <v>0</v>
      </c>
      <c r="S74">
        <v>2.0944662836407617</v>
      </c>
      <c r="T74">
        <v>12.083459328696703</v>
      </c>
      <c r="U74" s="156">
        <f t="shared" si="8"/>
        <v>33.299999999999997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7.71</v>
      </c>
      <c r="J75">
        <f>BYPL_EOD!AC75+BYPL_EOD!AD75</f>
        <v>14.72</v>
      </c>
      <c r="K75">
        <f>MES_EOD!AC75+MES_EOD!AD75</f>
        <v>0</v>
      </c>
      <c r="L75">
        <f>NDMC_EOD!AC75+NDMC_EOD!AD75</f>
        <v>1.6</v>
      </c>
      <c r="M75">
        <f>TPDDL_EOD!AC75+TPDDL_EOD!AD75</f>
        <v>9.25</v>
      </c>
      <c r="N75">
        <f t="shared" si="6"/>
        <v>33.28</v>
      </c>
      <c r="O75" s="154">
        <f t="shared" si="7"/>
        <v>0.32000000000000028</v>
      </c>
      <c r="P75">
        <v>7.7841346153846152</v>
      </c>
      <c r="Q75">
        <v>14.861538461538462</v>
      </c>
      <c r="R75">
        <v>0</v>
      </c>
      <c r="S75">
        <v>1.6153846153846154</v>
      </c>
      <c r="T75">
        <v>9.3389423076923084</v>
      </c>
      <c r="U75" s="156">
        <f t="shared" si="8"/>
        <v>33.6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54"/>
      <c r="I76">
        <f>BRPL_EOD!AC76+BRPL_EOD!AD76</f>
        <v>7.48</v>
      </c>
      <c r="J76">
        <f>BYPL_EOD!AC76+BYPL_EOD!AD76</f>
        <v>14.29</v>
      </c>
      <c r="K76">
        <f>MES_EOD!AC76+MES_EOD!AD76</f>
        <v>0</v>
      </c>
      <c r="L76">
        <f>NDMC_EOD!AC76+NDMC_EOD!AD76</f>
        <v>1.55</v>
      </c>
      <c r="M76">
        <f>TPDDL_EOD!AC76+TPDDL_EOD!AD76</f>
        <v>8.98</v>
      </c>
      <c r="N76">
        <f t="shared" si="6"/>
        <v>32.299999999999997</v>
      </c>
      <c r="O76" s="154">
        <f t="shared" si="7"/>
        <v>0.30000000000000426</v>
      </c>
      <c r="P76">
        <v>7.5494736842105281</v>
      </c>
      <c r="Q76">
        <v>14.422724458204335</v>
      </c>
      <c r="R76">
        <v>0</v>
      </c>
      <c r="S76">
        <v>1.5643962848297217</v>
      </c>
      <c r="T76">
        <v>9.0634055727554195</v>
      </c>
      <c r="U76" s="156">
        <f t="shared" si="8"/>
        <v>32.600000000000009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54"/>
      <c r="I77">
        <f>BRPL_EOD!AC77+BRPL_EOD!AD77</f>
        <v>10.56</v>
      </c>
      <c r="J77">
        <f>BYPL_EOD!AC77+BYPL_EOD!AD77</f>
        <v>7.43</v>
      </c>
      <c r="K77">
        <f>MES_EOD!AC77+MES_EOD!AD77</f>
        <v>0</v>
      </c>
      <c r="L77">
        <f>NDMC_EOD!AC77+NDMC_EOD!AD77</f>
        <v>2.08</v>
      </c>
      <c r="M77">
        <f>TPDDL_EOD!AC77+TPDDL_EOD!AD77</f>
        <v>12</v>
      </c>
      <c r="N77">
        <f t="shared" si="6"/>
        <v>32.07</v>
      </c>
      <c r="O77" s="154">
        <f t="shared" si="7"/>
        <v>0.53000000000000114</v>
      </c>
      <c r="P77">
        <v>10.734518241347054</v>
      </c>
      <c r="Q77">
        <v>7.5527907701902093</v>
      </c>
      <c r="R77">
        <v>0</v>
      </c>
      <c r="S77">
        <v>2.1143748051138136</v>
      </c>
      <c r="T77">
        <v>12.198316183348926</v>
      </c>
      <c r="U77" s="156">
        <f t="shared" si="8"/>
        <v>32.600000000000009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54"/>
      <c r="I78">
        <f>BRPL_EOD!AC78+BRPL_EOD!AD78</f>
        <v>10.56</v>
      </c>
      <c r="J78">
        <f>BYPL_EOD!AC78+BYPL_EOD!AD78</f>
        <v>7.43</v>
      </c>
      <c r="K78">
        <f>MES_EOD!AC78+MES_EOD!AD78</f>
        <v>0</v>
      </c>
      <c r="L78">
        <f>NDMC_EOD!AC78+NDMC_EOD!AD78</f>
        <v>2.08</v>
      </c>
      <c r="M78">
        <f>TPDDL_EOD!AC78+TPDDL_EOD!AD78</f>
        <v>12</v>
      </c>
      <c r="N78">
        <f t="shared" si="6"/>
        <v>32.07</v>
      </c>
      <c r="O78" s="154">
        <f t="shared" si="7"/>
        <v>0.53000000000000114</v>
      </c>
      <c r="P78">
        <v>10.734518241347054</v>
      </c>
      <c r="Q78">
        <v>7.5527907701902093</v>
      </c>
      <c r="R78">
        <v>0</v>
      </c>
      <c r="S78">
        <v>2.1143748051138136</v>
      </c>
      <c r="T78">
        <v>12.198316183348926</v>
      </c>
      <c r="U78" s="156">
        <f t="shared" si="8"/>
        <v>32.600000000000009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84</v>
      </c>
      <c r="G79">
        <f t="shared" si="11"/>
        <v>32.6</v>
      </c>
      <c r="H79" s="154"/>
      <c r="I79">
        <f>BRPL_EOD!AC79+BRPL_EOD!AD79</f>
        <v>10.56</v>
      </c>
      <c r="J79">
        <f>BYPL_EOD!AC79+BYPL_EOD!AD79</f>
        <v>7.43</v>
      </c>
      <c r="K79">
        <f>MES_EOD!AC79+MES_EOD!AD79</f>
        <v>0</v>
      </c>
      <c r="L79">
        <f>NDMC_EOD!AC79+NDMC_EOD!AD79</f>
        <v>2.08</v>
      </c>
      <c r="M79">
        <f>TPDDL_EOD!AC79+TPDDL_EOD!AD79</f>
        <v>12</v>
      </c>
      <c r="N79">
        <f t="shared" si="6"/>
        <v>32.07</v>
      </c>
      <c r="O79" s="154">
        <f t="shared" si="7"/>
        <v>0.53000000000000114</v>
      </c>
      <c r="P79">
        <v>10.734518241347054</v>
      </c>
      <c r="Q79">
        <v>7.5527907701902093</v>
      </c>
      <c r="R79">
        <v>0</v>
      </c>
      <c r="S79">
        <v>2.1143748051138136</v>
      </c>
      <c r="T79">
        <v>12.198316183348926</v>
      </c>
      <c r="U79" s="156">
        <f t="shared" si="8"/>
        <v>32.600000000000009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84</v>
      </c>
      <c r="G80">
        <f t="shared" si="11"/>
        <v>32.6</v>
      </c>
      <c r="H80" s="154"/>
      <c r="I80">
        <f>BRPL_EOD!AC80+BRPL_EOD!AD80</f>
        <v>10.56</v>
      </c>
      <c r="J80">
        <f>BYPL_EOD!AC80+BYPL_EOD!AD80</f>
        <v>7.43</v>
      </c>
      <c r="K80">
        <f>MES_EOD!AC80+MES_EOD!AD80</f>
        <v>0</v>
      </c>
      <c r="L80">
        <f>NDMC_EOD!AC80+NDMC_EOD!AD80</f>
        <v>2.08</v>
      </c>
      <c r="M80">
        <f>TPDDL_EOD!AC80+TPDDL_EOD!AD80</f>
        <v>12</v>
      </c>
      <c r="N80">
        <f t="shared" si="6"/>
        <v>32.07</v>
      </c>
      <c r="O80" s="154">
        <f t="shared" si="7"/>
        <v>0.53000000000000114</v>
      </c>
      <c r="P80">
        <v>10.734518241347054</v>
      </c>
      <c r="Q80">
        <v>7.5527907701902093</v>
      </c>
      <c r="R80">
        <v>0</v>
      </c>
      <c r="S80">
        <v>2.1143748051138136</v>
      </c>
      <c r="T80">
        <v>12.198316183348926</v>
      </c>
      <c r="U80" s="156">
        <f t="shared" si="8"/>
        <v>32.600000000000009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84</v>
      </c>
      <c r="G81">
        <f t="shared" si="11"/>
        <v>32.6</v>
      </c>
      <c r="H81" s="154"/>
      <c r="I81">
        <f>BRPL_EOD!AC81+BRPL_EOD!AD81</f>
        <v>10.56</v>
      </c>
      <c r="J81">
        <f>BYPL_EOD!AC81+BYPL_EOD!AD81</f>
        <v>7.43</v>
      </c>
      <c r="K81">
        <f>MES_EOD!AC81+MES_EOD!AD81</f>
        <v>0</v>
      </c>
      <c r="L81">
        <f>NDMC_EOD!AC81+NDMC_EOD!AD81</f>
        <v>2.08</v>
      </c>
      <c r="M81">
        <f>TPDDL_EOD!AC81+TPDDL_EOD!AD81</f>
        <v>12</v>
      </c>
      <c r="N81">
        <f t="shared" si="6"/>
        <v>32.07</v>
      </c>
      <c r="O81" s="154">
        <f t="shared" si="7"/>
        <v>0.53000000000000114</v>
      </c>
      <c r="P81">
        <v>10.734518241347054</v>
      </c>
      <c r="Q81">
        <v>7.5527907701902093</v>
      </c>
      <c r="R81">
        <v>0</v>
      </c>
      <c r="S81">
        <v>2.1143748051138136</v>
      </c>
      <c r="T81">
        <v>12.198316183348926</v>
      </c>
      <c r="U81" s="156">
        <f t="shared" si="8"/>
        <v>32.600000000000009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84</v>
      </c>
      <c r="G82">
        <f t="shared" si="11"/>
        <v>32.6</v>
      </c>
      <c r="H82" s="154"/>
      <c r="I82">
        <f>BRPL_EOD!AC82+BRPL_EOD!AD82</f>
        <v>10.56</v>
      </c>
      <c r="J82">
        <f>BYPL_EOD!AC82+BYPL_EOD!AD82</f>
        <v>7.43</v>
      </c>
      <c r="K82">
        <f>MES_EOD!AC82+MES_EOD!AD82</f>
        <v>0</v>
      </c>
      <c r="L82">
        <f>NDMC_EOD!AC82+NDMC_EOD!AD82</f>
        <v>2.08</v>
      </c>
      <c r="M82">
        <f>TPDDL_EOD!AC82+TPDDL_EOD!AD82</f>
        <v>12</v>
      </c>
      <c r="N82">
        <f t="shared" si="6"/>
        <v>32.07</v>
      </c>
      <c r="O82" s="154">
        <f t="shared" si="7"/>
        <v>0.53000000000000114</v>
      </c>
      <c r="P82">
        <v>10.734518241347054</v>
      </c>
      <c r="Q82">
        <v>7.5527907701902093</v>
      </c>
      <c r="R82">
        <v>0</v>
      </c>
      <c r="S82">
        <v>2.1143748051138136</v>
      </c>
      <c r="T82">
        <v>12.198316183348926</v>
      </c>
      <c r="U82" s="156">
        <f t="shared" si="8"/>
        <v>32.600000000000009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84</v>
      </c>
      <c r="G83">
        <f t="shared" si="11"/>
        <v>32.6</v>
      </c>
      <c r="H83" s="154"/>
      <c r="I83">
        <f>BRPL_EOD!AC83+BRPL_EOD!AD83</f>
        <v>10.56</v>
      </c>
      <c r="J83">
        <f>BYPL_EOD!AC83+BYPL_EOD!AD83</f>
        <v>7.43</v>
      </c>
      <c r="K83">
        <f>MES_EOD!AC83+MES_EOD!AD83</f>
        <v>0</v>
      </c>
      <c r="L83">
        <f>NDMC_EOD!AC83+NDMC_EOD!AD83</f>
        <v>2.08</v>
      </c>
      <c r="M83">
        <f>TPDDL_EOD!AC83+TPDDL_EOD!AD83</f>
        <v>12</v>
      </c>
      <c r="N83">
        <f t="shared" si="6"/>
        <v>32.07</v>
      </c>
      <c r="O83" s="154">
        <f t="shared" si="7"/>
        <v>0.53000000000000114</v>
      </c>
      <c r="P83">
        <v>10.734518241347054</v>
      </c>
      <c r="Q83">
        <v>7.5527907701902093</v>
      </c>
      <c r="R83">
        <v>0</v>
      </c>
      <c r="S83">
        <v>2.1143748051138136</v>
      </c>
      <c r="T83">
        <v>12.198316183348926</v>
      </c>
      <c r="U83" s="156">
        <f t="shared" si="8"/>
        <v>32.600000000000009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7.93</v>
      </c>
      <c r="J84">
        <f>BYPL_EOD!AC84+BYPL_EOD!AD84</f>
        <v>15.16</v>
      </c>
      <c r="K84">
        <f>MES_EOD!AC84+MES_EOD!AD84</f>
        <v>0</v>
      </c>
      <c r="L84">
        <f>NDMC_EOD!AC84+NDMC_EOD!AD84</f>
        <v>1.65</v>
      </c>
      <c r="M84">
        <f>TPDDL_EOD!AC84+TPDDL_EOD!AD84</f>
        <v>9.52</v>
      </c>
      <c r="N84">
        <f t="shared" si="6"/>
        <v>34.26</v>
      </c>
      <c r="O84" s="154">
        <f t="shared" si="7"/>
        <v>0.34000000000000341</v>
      </c>
      <c r="P84">
        <v>8.0086981903093992</v>
      </c>
      <c r="Q84">
        <v>15.310449503794514</v>
      </c>
      <c r="R84">
        <v>0</v>
      </c>
      <c r="S84">
        <v>1.6663747810858145</v>
      </c>
      <c r="T84">
        <v>9.6144775248102743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7.93</v>
      </c>
      <c r="J85">
        <f>BYPL_EOD!AC85+BYPL_EOD!AD85</f>
        <v>15.16</v>
      </c>
      <c r="K85">
        <f>MES_EOD!AC85+MES_EOD!AD85</f>
        <v>0</v>
      </c>
      <c r="L85">
        <f>NDMC_EOD!AC85+NDMC_EOD!AD85</f>
        <v>1.65</v>
      </c>
      <c r="M85">
        <f>TPDDL_EOD!AC85+TPDDL_EOD!AD85</f>
        <v>9.52</v>
      </c>
      <c r="N85">
        <f t="shared" si="6"/>
        <v>34.26</v>
      </c>
      <c r="O85" s="154">
        <f t="shared" si="7"/>
        <v>0.34000000000000341</v>
      </c>
      <c r="P85">
        <v>8.0086981903093992</v>
      </c>
      <c r="Q85">
        <v>15.310449503794514</v>
      </c>
      <c r="R85">
        <v>0</v>
      </c>
      <c r="S85">
        <v>1.6663747810858145</v>
      </c>
      <c r="T85">
        <v>9.6144775248102743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7.93</v>
      </c>
      <c r="J86">
        <f>BYPL_EOD!AC86+BYPL_EOD!AD86</f>
        <v>15.16</v>
      </c>
      <c r="K86">
        <f>MES_EOD!AC86+MES_EOD!AD86</f>
        <v>0</v>
      </c>
      <c r="L86">
        <f>NDMC_EOD!AC86+NDMC_EOD!AD86</f>
        <v>1.65</v>
      </c>
      <c r="M86">
        <f>TPDDL_EOD!AC86+TPDDL_EOD!AD86</f>
        <v>9.52</v>
      </c>
      <c r="N86">
        <f t="shared" si="6"/>
        <v>34.26</v>
      </c>
      <c r="O86" s="154">
        <f t="shared" si="7"/>
        <v>0.34000000000000341</v>
      </c>
      <c r="P86">
        <v>8.0086981903093992</v>
      </c>
      <c r="Q86">
        <v>15.310449503794514</v>
      </c>
      <c r="R86">
        <v>0</v>
      </c>
      <c r="S86">
        <v>1.6663747810858145</v>
      </c>
      <c r="T86">
        <v>9.6144775248102743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7.93</v>
      </c>
      <c r="J87">
        <f>BYPL_EOD!AC87+BYPL_EOD!AD87</f>
        <v>15.16</v>
      </c>
      <c r="K87">
        <f>MES_EOD!AC87+MES_EOD!AD87</f>
        <v>0</v>
      </c>
      <c r="L87">
        <f>NDMC_EOD!AC87+NDMC_EOD!AD87</f>
        <v>1.65</v>
      </c>
      <c r="M87">
        <f>TPDDL_EOD!AC87+TPDDL_EOD!AD87</f>
        <v>9.52</v>
      </c>
      <c r="N87">
        <f t="shared" si="6"/>
        <v>34.26</v>
      </c>
      <c r="O87" s="154">
        <f t="shared" si="7"/>
        <v>0.34000000000000341</v>
      </c>
      <c r="P87">
        <v>8.0086981903093992</v>
      </c>
      <c r="Q87">
        <v>15.310449503794514</v>
      </c>
      <c r="R87">
        <v>0</v>
      </c>
      <c r="S87">
        <v>1.6663747810858145</v>
      </c>
      <c r="T87">
        <v>9.6144775248102743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12.92</v>
      </c>
      <c r="J88">
        <f>BYPL_EOD!AC88+BYPL_EOD!AD88</f>
        <v>7.07</v>
      </c>
      <c r="K88">
        <f>MES_EOD!AC88+MES_EOD!AD88</f>
        <v>0</v>
      </c>
      <c r="L88">
        <f>NDMC_EOD!AC88+NDMC_EOD!AD88</f>
        <v>2.08</v>
      </c>
      <c r="M88">
        <f>TPDDL_EOD!AC88+TPDDL_EOD!AD88</f>
        <v>12</v>
      </c>
      <c r="N88">
        <f t="shared" si="6"/>
        <v>34.07</v>
      </c>
      <c r="O88" s="154">
        <f t="shared" si="7"/>
        <v>0.53000000000000114</v>
      </c>
      <c r="P88">
        <v>13.120986204872322</v>
      </c>
      <c r="Q88">
        <v>7.1799823891987087</v>
      </c>
      <c r="R88">
        <v>0</v>
      </c>
      <c r="S88">
        <v>2.1123569122395072</v>
      </c>
      <c r="T88">
        <v>12.186674493689463</v>
      </c>
      <c r="U88" s="156">
        <f t="shared" si="8"/>
        <v>34.599999999999994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12.92</v>
      </c>
      <c r="J89">
        <f>BYPL_EOD!AC89+BYPL_EOD!AD89</f>
        <v>7.07</v>
      </c>
      <c r="K89">
        <f>MES_EOD!AC89+MES_EOD!AD89</f>
        <v>0</v>
      </c>
      <c r="L89">
        <f>NDMC_EOD!AC89+NDMC_EOD!AD89</f>
        <v>2.08</v>
      </c>
      <c r="M89">
        <f>TPDDL_EOD!AC89+TPDDL_EOD!AD89</f>
        <v>12</v>
      </c>
      <c r="N89">
        <f t="shared" si="6"/>
        <v>34.07</v>
      </c>
      <c r="O89" s="154">
        <f t="shared" si="7"/>
        <v>0.53000000000000114</v>
      </c>
      <c r="P89">
        <v>13.120986204872322</v>
      </c>
      <c r="Q89">
        <v>7.1799823891987087</v>
      </c>
      <c r="R89">
        <v>0</v>
      </c>
      <c r="S89">
        <v>2.1123569122395072</v>
      </c>
      <c r="T89">
        <v>12.186674493689463</v>
      </c>
      <c r="U89" s="156">
        <f t="shared" si="8"/>
        <v>34.599999999999994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12.92</v>
      </c>
      <c r="J90">
        <f>BYPL_EOD!AC90+BYPL_EOD!AD90</f>
        <v>7.07</v>
      </c>
      <c r="K90">
        <f>MES_EOD!AC90+MES_EOD!AD90</f>
        <v>0</v>
      </c>
      <c r="L90">
        <f>NDMC_EOD!AC90+NDMC_EOD!AD90</f>
        <v>2.08</v>
      </c>
      <c r="M90">
        <f>TPDDL_EOD!AC90+TPDDL_EOD!AD90</f>
        <v>12</v>
      </c>
      <c r="N90">
        <f t="shared" si="6"/>
        <v>34.07</v>
      </c>
      <c r="O90" s="154">
        <f t="shared" si="7"/>
        <v>0.53000000000000114</v>
      </c>
      <c r="P90">
        <v>13.120986204872322</v>
      </c>
      <c r="Q90">
        <v>7.1799823891987087</v>
      </c>
      <c r="R90">
        <v>0</v>
      </c>
      <c r="S90">
        <v>2.1123569122395072</v>
      </c>
      <c r="T90">
        <v>12.186674493689463</v>
      </c>
      <c r="U90" s="156">
        <f t="shared" si="8"/>
        <v>34.599999999999994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12.92</v>
      </c>
      <c r="J91">
        <f>BYPL_EOD!AC91+BYPL_EOD!AD91</f>
        <v>7.07</v>
      </c>
      <c r="K91">
        <f>MES_EOD!AC91+MES_EOD!AD91</f>
        <v>0</v>
      </c>
      <c r="L91">
        <f>NDMC_EOD!AC91+NDMC_EOD!AD91</f>
        <v>2.08</v>
      </c>
      <c r="M91">
        <f>TPDDL_EOD!AC91+TPDDL_EOD!AD91</f>
        <v>12</v>
      </c>
      <c r="N91">
        <f t="shared" si="6"/>
        <v>34.07</v>
      </c>
      <c r="O91" s="154">
        <f t="shared" si="7"/>
        <v>0.53000000000000114</v>
      </c>
      <c r="P91">
        <v>13.120986204872322</v>
      </c>
      <c r="Q91">
        <v>7.1799823891987087</v>
      </c>
      <c r="R91">
        <v>0</v>
      </c>
      <c r="S91">
        <v>2.1123569122395072</v>
      </c>
      <c r="T91">
        <v>12.186674493689463</v>
      </c>
      <c r="U91" s="156">
        <f t="shared" si="8"/>
        <v>34.599999999999994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12.92</v>
      </c>
      <c r="J92">
        <f>BYPL_EOD!AC92+BYPL_EOD!AD92</f>
        <v>7.07</v>
      </c>
      <c r="K92">
        <f>MES_EOD!AC92+MES_EOD!AD92</f>
        <v>0</v>
      </c>
      <c r="L92">
        <f>NDMC_EOD!AC92+NDMC_EOD!AD92</f>
        <v>2.08</v>
      </c>
      <c r="M92">
        <f>TPDDL_EOD!AC92+TPDDL_EOD!AD92</f>
        <v>12</v>
      </c>
      <c r="N92">
        <f t="shared" si="6"/>
        <v>34.07</v>
      </c>
      <c r="O92" s="154">
        <f t="shared" si="7"/>
        <v>0.53000000000000114</v>
      </c>
      <c r="P92">
        <v>13.120986204872322</v>
      </c>
      <c r="Q92">
        <v>7.1799823891987087</v>
      </c>
      <c r="R92">
        <v>0</v>
      </c>
      <c r="S92">
        <v>2.1123569122395072</v>
      </c>
      <c r="T92">
        <v>12.186674493689463</v>
      </c>
      <c r="U92" s="156">
        <f t="shared" si="8"/>
        <v>34.599999999999994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12.92</v>
      </c>
      <c r="J93">
        <f>BYPL_EOD!AC93+BYPL_EOD!AD93</f>
        <v>7.07</v>
      </c>
      <c r="K93">
        <f>MES_EOD!AC93+MES_EOD!AD93</f>
        <v>0</v>
      </c>
      <c r="L93">
        <f>NDMC_EOD!AC93+NDMC_EOD!AD93</f>
        <v>2.08</v>
      </c>
      <c r="M93">
        <f>TPDDL_EOD!AC93+TPDDL_EOD!AD93</f>
        <v>12</v>
      </c>
      <c r="N93">
        <f t="shared" si="6"/>
        <v>34.07</v>
      </c>
      <c r="O93" s="154">
        <f t="shared" si="7"/>
        <v>0.53000000000000114</v>
      </c>
      <c r="P93">
        <v>13.120986204872322</v>
      </c>
      <c r="Q93">
        <v>7.1799823891987087</v>
      </c>
      <c r="R93">
        <v>0</v>
      </c>
      <c r="S93">
        <v>2.1123569122395072</v>
      </c>
      <c r="T93">
        <v>12.186674493689463</v>
      </c>
      <c r="U93" s="156">
        <f t="shared" si="8"/>
        <v>34.599999999999994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12.92</v>
      </c>
      <c r="J94">
        <f>BYPL_EOD!AC94+BYPL_EOD!AD94</f>
        <v>7.07</v>
      </c>
      <c r="K94">
        <f>MES_EOD!AC94+MES_EOD!AD94</f>
        <v>0</v>
      </c>
      <c r="L94">
        <f>NDMC_EOD!AC94+NDMC_EOD!AD94</f>
        <v>2.08</v>
      </c>
      <c r="M94">
        <f>TPDDL_EOD!AC94+TPDDL_EOD!AD94</f>
        <v>12</v>
      </c>
      <c r="N94">
        <f t="shared" si="6"/>
        <v>34.07</v>
      </c>
      <c r="O94" s="154">
        <f t="shared" si="7"/>
        <v>0.53000000000000114</v>
      </c>
      <c r="P94">
        <v>13.120986204872322</v>
      </c>
      <c r="Q94">
        <v>7.1799823891987087</v>
      </c>
      <c r="R94">
        <v>0</v>
      </c>
      <c r="S94">
        <v>2.1123569122395072</v>
      </c>
      <c r="T94">
        <v>12.186674493689463</v>
      </c>
      <c r="U94" s="156">
        <f t="shared" si="8"/>
        <v>34.599999999999994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12.92</v>
      </c>
      <c r="J95">
        <f>BYPL_EOD!AC95+BYPL_EOD!AD95</f>
        <v>7.07</v>
      </c>
      <c r="K95">
        <f>MES_EOD!AC95+MES_EOD!AD95</f>
        <v>0</v>
      </c>
      <c r="L95">
        <f>NDMC_EOD!AC95+NDMC_EOD!AD95</f>
        <v>2.08</v>
      </c>
      <c r="M95">
        <f>TPDDL_EOD!AC95+TPDDL_EOD!AD95</f>
        <v>12</v>
      </c>
      <c r="N95">
        <f t="shared" si="6"/>
        <v>34.07</v>
      </c>
      <c r="O95" s="154">
        <f t="shared" si="7"/>
        <v>0.53000000000000114</v>
      </c>
      <c r="P95">
        <v>13.120986204872322</v>
      </c>
      <c r="Q95">
        <v>7.1799823891987087</v>
      </c>
      <c r="R95">
        <v>0</v>
      </c>
      <c r="S95">
        <v>2.1123569122395072</v>
      </c>
      <c r="T95">
        <v>12.186674493689463</v>
      </c>
      <c r="U95" s="156">
        <f t="shared" si="8"/>
        <v>34.599999999999994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12.92</v>
      </c>
      <c r="J96">
        <f>BYPL_EOD!AC96+BYPL_EOD!AD96</f>
        <v>7.07</v>
      </c>
      <c r="K96">
        <f>MES_EOD!AC96+MES_EOD!AD96</f>
        <v>0</v>
      </c>
      <c r="L96">
        <f>NDMC_EOD!AC96+NDMC_EOD!AD96</f>
        <v>2.08</v>
      </c>
      <c r="M96">
        <f>TPDDL_EOD!AC96+TPDDL_EOD!AD96</f>
        <v>12</v>
      </c>
      <c r="N96">
        <f t="shared" si="6"/>
        <v>34.07</v>
      </c>
      <c r="O96" s="154">
        <f t="shared" si="7"/>
        <v>0.53000000000000114</v>
      </c>
      <c r="P96">
        <v>13.120986204872322</v>
      </c>
      <c r="Q96">
        <v>7.1799823891987087</v>
      </c>
      <c r="R96">
        <v>0</v>
      </c>
      <c r="S96">
        <v>2.1123569122395072</v>
      </c>
      <c r="T96">
        <v>12.186674493689463</v>
      </c>
      <c r="U96" s="156">
        <f t="shared" si="8"/>
        <v>34.599999999999994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12.92</v>
      </c>
      <c r="J97">
        <f>BYPL_EOD!AC97+BYPL_EOD!AD97</f>
        <v>7.07</v>
      </c>
      <c r="K97">
        <f>MES_EOD!AC97+MES_EOD!AD97</f>
        <v>0</v>
      </c>
      <c r="L97">
        <f>NDMC_EOD!AC97+NDMC_EOD!AD97</f>
        <v>2.08</v>
      </c>
      <c r="M97">
        <f>TPDDL_EOD!AC97+TPDDL_EOD!AD97</f>
        <v>12</v>
      </c>
      <c r="N97">
        <f t="shared" si="6"/>
        <v>34.07</v>
      </c>
      <c r="O97" s="154">
        <f t="shared" si="7"/>
        <v>0.53000000000000114</v>
      </c>
      <c r="P97">
        <v>13.120986204872322</v>
      </c>
      <c r="Q97">
        <v>7.1799823891987087</v>
      </c>
      <c r="R97">
        <v>0</v>
      </c>
      <c r="S97">
        <v>2.1123569122395072</v>
      </c>
      <c r="T97">
        <v>12.186674493689463</v>
      </c>
      <c r="U97" s="156">
        <f t="shared" si="8"/>
        <v>34.599999999999994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12.92</v>
      </c>
      <c r="J98">
        <f>BYPL_EOD!AC98+BYPL_EOD!AD98</f>
        <v>7.07</v>
      </c>
      <c r="K98">
        <f>MES_EOD!AC98+MES_EOD!AD98</f>
        <v>0</v>
      </c>
      <c r="L98">
        <f>NDMC_EOD!AC98+NDMC_EOD!AD98</f>
        <v>2.08</v>
      </c>
      <c r="M98">
        <f>TPDDL_EOD!AC98+TPDDL_EOD!AD98</f>
        <v>12</v>
      </c>
      <c r="N98">
        <f t="shared" si="6"/>
        <v>34.07</v>
      </c>
      <c r="O98" s="154">
        <f t="shared" si="7"/>
        <v>0.53000000000000114</v>
      </c>
      <c r="P98">
        <v>13.120986204872322</v>
      </c>
      <c r="Q98">
        <v>7.1799823891987087</v>
      </c>
      <c r="R98">
        <v>0</v>
      </c>
      <c r="S98">
        <v>2.1123569122395072</v>
      </c>
      <c r="T98">
        <v>12.186674493689463</v>
      </c>
      <c r="U98" s="156">
        <f t="shared" si="8"/>
        <v>34.599999999999994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0.36</v>
      </c>
      <c r="D99" s="156">
        <f t="shared" si="12"/>
        <v>0.81734749999999978</v>
      </c>
      <c r="E99" s="156">
        <f t="shared" si="12"/>
        <v>0</v>
      </c>
      <c r="F99" s="156">
        <f t="shared" si="12"/>
        <v>2.3759999999999999</v>
      </c>
      <c r="G99" s="156">
        <f t="shared" si="12"/>
        <v>0.81734749999999978</v>
      </c>
      <c r="H99" s="156"/>
      <c r="I99" s="156">
        <f t="shared" si="12"/>
        <v>0.27182249999999963</v>
      </c>
      <c r="J99" s="156">
        <f t="shared" si="12"/>
        <v>0.22110999999999981</v>
      </c>
      <c r="K99" s="156">
        <f t="shared" si="12"/>
        <v>0</v>
      </c>
      <c r="L99" s="156">
        <f t="shared" si="12"/>
        <v>4.733000000000006E-2</v>
      </c>
      <c r="M99" s="156">
        <f t="shared" si="12"/>
        <v>0.27318249999999999</v>
      </c>
      <c r="N99" s="156">
        <f t="shared" si="12"/>
        <v>0.81344500000000131</v>
      </c>
      <c r="O99" s="156">
        <f t="shared" si="12"/>
        <v>3.9025000000000071E-3</v>
      </c>
      <c r="P99" s="156">
        <f t="shared" si="12"/>
        <v>0.27317478060667705</v>
      </c>
      <c r="Q99" s="156">
        <f t="shared" si="12"/>
        <v>0.22204548504011642</v>
      </c>
      <c r="R99" s="156">
        <f t="shared" si="12"/>
        <v>0</v>
      </c>
      <c r="S99" s="156">
        <f t="shared" si="12"/>
        <v>4.7568535811627712E-2</v>
      </c>
      <c r="T99" s="156">
        <f t="shared" si="12"/>
        <v>0.27455869854157833</v>
      </c>
      <c r="U99" s="156">
        <f t="shared" si="12"/>
        <v>0.81734749999999978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44728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Y1" s="210" t="s">
        <v>351</v>
      </c>
      <c r="Z1" s="210"/>
      <c r="AA1" s="210" t="s">
        <v>352</v>
      </c>
      <c r="AB1" s="210"/>
      <c r="AC1" s="231" t="s">
        <v>349</v>
      </c>
      <c r="AD1" s="23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246.36</v>
      </c>
      <c r="E3">
        <f>BAWANA!AM3</f>
        <v>0</v>
      </c>
      <c r="F3">
        <f>(B3+C3)*0.8</f>
        <v>256</v>
      </c>
      <c r="G3">
        <f>(D3+E3)</f>
        <v>246.36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15.82</v>
      </c>
      <c r="L3">
        <f>NDMC_EOD!AK3+NDMC_EOD!AL3</f>
        <v>31</v>
      </c>
      <c r="M3">
        <f>TPDDL_EOD!AK3+TPDDL_EOD!AL3</f>
        <v>50</v>
      </c>
      <c r="N3">
        <f t="shared" ref="N3:N66" si="0">SUM(I3:M3)</f>
        <v>246.36</v>
      </c>
      <c r="O3" s="154">
        <f t="shared" ref="O3:O66" si="1">G3-N3</f>
        <v>0</v>
      </c>
      <c r="P3">
        <v>99.62</v>
      </c>
      <c r="Q3">
        <v>49.92</v>
      </c>
      <c r="R3">
        <v>15.82</v>
      </c>
      <c r="S3">
        <v>31</v>
      </c>
      <c r="T3">
        <v>50</v>
      </c>
      <c r="U3" s="156">
        <f t="shared" ref="U3:U66" si="2">SUM(P3:T3)</f>
        <v>246.36</v>
      </c>
      <c r="V3" s="154">
        <f t="shared" ref="V3:V66" si="3">G3-U3</f>
        <v>0</v>
      </c>
      <c r="Y3">
        <f>BAWANA!AW3+BAWANA!AX3</f>
        <v>32</v>
      </c>
      <c r="Z3">
        <f>BAWANA!BD3+BAWANA!BE3</f>
        <v>0</v>
      </c>
      <c r="AA3">
        <f>BAWANA!X3+BAWANA!Y3</f>
        <v>32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246.36</v>
      </c>
      <c r="E4">
        <f>BAWANA!AM4</f>
        <v>0</v>
      </c>
      <c r="F4">
        <f t="shared" ref="F4:F67" si="4">(B4+C4)*0.8</f>
        <v>256</v>
      </c>
      <c r="G4">
        <f t="shared" ref="G4:G67" si="5">(D4+E4)</f>
        <v>246.36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15.82</v>
      </c>
      <c r="L4">
        <f>NDMC_EOD!AK4+NDMC_EOD!AL4</f>
        <v>31</v>
      </c>
      <c r="M4">
        <f>TPDDL_EOD!AK4+TPDDL_EOD!AL4</f>
        <v>50</v>
      </c>
      <c r="N4">
        <f t="shared" si="0"/>
        <v>246.36</v>
      </c>
      <c r="O4" s="154">
        <f t="shared" si="1"/>
        <v>0</v>
      </c>
      <c r="P4">
        <v>99.62</v>
      </c>
      <c r="Q4">
        <v>49.92</v>
      </c>
      <c r="R4">
        <v>15.82</v>
      </c>
      <c r="S4">
        <v>31</v>
      </c>
      <c r="T4">
        <v>50</v>
      </c>
      <c r="U4" s="156">
        <f t="shared" si="2"/>
        <v>246.36</v>
      </c>
      <c r="V4" s="154">
        <f t="shared" si="3"/>
        <v>0</v>
      </c>
      <c r="Y4">
        <f>BAWANA!AW4+BAWANA!AX4</f>
        <v>32</v>
      </c>
      <c r="Z4">
        <f>BAWANA!BD4+BAWANA!BE4</f>
        <v>0</v>
      </c>
      <c r="AA4">
        <f>BAWANA!X4+BAWANA!Y4</f>
        <v>32</v>
      </c>
      <c r="AB4">
        <f>BAWANA!AE4+BAWANA!AF4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246.36</v>
      </c>
      <c r="E5">
        <f>BAWANA!AM5</f>
        <v>0</v>
      </c>
      <c r="F5">
        <f t="shared" si="4"/>
        <v>256</v>
      </c>
      <c r="G5">
        <f t="shared" si="5"/>
        <v>246.36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15.82</v>
      </c>
      <c r="L5">
        <f>NDMC_EOD!AK5+NDMC_EOD!AL5</f>
        <v>31</v>
      </c>
      <c r="M5">
        <f>TPDDL_EOD!AK5+TPDDL_EOD!AL5</f>
        <v>50</v>
      </c>
      <c r="N5">
        <f t="shared" si="0"/>
        <v>246.36</v>
      </c>
      <c r="O5" s="154">
        <f t="shared" si="1"/>
        <v>0</v>
      </c>
      <c r="P5">
        <v>99.62</v>
      </c>
      <c r="Q5">
        <v>49.92</v>
      </c>
      <c r="R5">
        <v>15.82</v>
      </c>
      <c r="S5">
        <v>31</v>
      </c>
      <c r="T5">
        <v>50</v>
      </c>
      <c r="U5" s="156">
        <f t="shared" si="2"/>
        <v>246.36</v>
      </c>
      <c r="V5" s="154">
        <f t="shared" si="3"/>
        <v>0</v>
      </c>
      <c r="Y5">
        <f>BAWANA!AW5+BAWANA!AX5</f>
        <v>32</v>
      </c>
      <c r="Z5">
        <f>BAWANA!BD5+BAWANA!BE5</f>
        <v>0</v>
      </c>
      <c r="AA5">
        <f>BAWANA!X5+BAWANA!Y5</f>
        <v>32</v>
      </c>
      <c r="AB5">
        <f>BAWANA!AE5+BAWANA!AF5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246.36</v>
      </c>
      <c r="E6">
        <f>BAWANA!AM6</f>
        <v>0</v>
      </c>
      <c r="F6">
        <f t="shared" si="4"/>
        <v>256</v>
      </c>
      <c r="G6">
        <f t="shared" si="5"/>
        <v>246.36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15.82</v>
      </c>
      <c r="L6">
        <f>NDMC_EOD!AK6+NDMC_EOD!AL6</f>
        <v>31</v>
      </c>
      <c r="M6">
        <f>TPDDL_EOD!AK6+TPDDL_EOD!AL6</f>
        <v>50</v>
      </c>
      <c r="N6">
        <f t="shared" si="0"/>
        <v>246.36</v>
      </c>
      <c r="O6" s="154">
        <f t="shared" si="1"/>
        <v>0</v>
      </c>
      <c r="P6">
        <v>99.62</v>
      </c>
      <c r="Q6">
        <v>49.92</v>
      </c>
      <c r="R6">
        <v>15.82</v>
      </c>
      <c r="S6">
        <v>31</v>
      </c>
      <c r="T6">
        <v>50</v>
      </c>
      <c r="U6" s="156">
        <f t="shared" si="2"/>
        <v>246.36</v>
      </c>
      <c r="V6" s="154">
        <f t="shared" si="3"/>
        <v>0</v>
      </c>
      <c r="Y6">
        <f>BAWANA!AW6+BAWANA!AX6</f>
        <v>32</v>
      </c>
      <c r="Z6">
        <f>BAWANA!BD6+BAWANA!BE6</f>
        <v>0</v>
      </c>
      <c r="AA6">
        <f>BAWANA!X6+BAWANA!Y6</f>
        <v>32</v>
      </c>
      <c r="AB6">
        <f>BAWANA!AE6+BAWANA!AF6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252.36</v>
      </c>
      <c r="E7">
        <f>BAWANA!AM7</f>
        <v>0</v>
      </c>
      <c r="F7">
        <f t="shared" si="4"/>
        <v>256</v>
      </c>
      <c r="G7">
        <f t="shared" si="5"/>
        <v>252.36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21.82</v>
      </c>
      <c r="L7">
        <f>NDMC_EOD!AK7+NDMC_EOD!AL7</f>
        <v>31</v>
      </c>
      <c r="M7">
        <f>TPDDL_EOD!AK7+TPDDL_EOD!AL7</f>
        <v>50</v>
      </c>
      <c r="N7">
        <f t="shared" si="0"/>
        <v>252.36</v>
      </c>
      <c r="O7" s="154">
        <f t="shared" si="1"/>
        <v>0</v>
      </c>
      <c r="P7">
        <v>99.62</v>
      </c>
      <c r="Q7">
        <v>49.92</v>
      </c>
      <c r="R7">
        <v>21.82</v>
      </c>
      <c r="S7">
        <v>31</v>
      </c>
      <c r="T7">
        <v>50</v>
      </c>
      <c r="U7" s="156">
        <f t="shared" si="2"/>
        <v>252.36</v>
      </c>
      <c r="V7" s="154">
        <f t="shared" si="3"/>
        <v>0</v>
      </c>
      <c r="Y7">
        <f>BAWANA!AW7+BAWANA!AX7</f>
        <v>8.82</v>
      </c>
      <c r="Z7">
        <f>BAWANA!BD7+BAWANA!BE7</f>
        <v>8.82</v>
      </c>
      <c r="AA7">
        <f>BAWANA!X7+BAWANA!Y7</f>
        <v>8.82</v>
      </c>
      <c r="AB7">
        <f>BAWANA!AE7+BAWANA!AF7</f>
        <v>8.82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263.96000000000004</v>
      </c>
      <c r="E8">
        <f>BAWANA!AM8</f>
        <v>0</v>
      </c>
      <c r="F8">
        <f t="shared" si="4"/>
        <v>256</v>
      </c>
      <c r="G8">
        <f t="shared" si="5"/>
        <v>263.96000000000004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13.82</v>
      </c>
      <c r="L8">
        <f>NDMC_EOD!AK8+NDMC_EOD!AL8</f>
        <v>31</v>
      </c>
      <c r="M8">
        <f>TPDDL_EOD!AK8+TPDDL_EOD!AL8</f>
        <v>69.599999999999994</v>
      </c>
      <c r="N8">
        <f t="shared" si="0"/>
        <v>263.96000000000004</v>
      </c>
      <c r="O8" s="154">
        <f t="shared" si="1"/>
        <v>0</v>
      </c>
      <c r="P8">
        <v>99.62</v>
      </c>
      <c r="Q8">
        <v>49.92</v>
      </c>
      <c r="R8">
        <v>13.82</v>
      </c>
      <c r="S8">
        <v>31</v>
      </c>
      <c r="T8">
        <v>69.599999999999994</v>
      </c>
      <c r="U8" s="156">
        <f t="shared" si="2"/>
        <v>263.96000000000004</v>
      </c>
      <c r="V8" s="154">
        <f t="shared" si="3"/>
        <v>0</v>
      </c>
      <c r="Y8">
        <f>BAWANA!AW8+BAWANA!AX8</f>
        <v>3.02</v>
      </c>
      <c r="Z8">
        <f>BAWANA!BD8+BAWANA!BE8</f>
        <v>3.02</v>
      </c>
      <c r="AA8">
        <f>BAWANA!X8+BAWANA!Y8</f>
        <v>3.02</v>
      </c>
      <c r="AB8">
        <f>BAWANA!AE8+BAWANA!AF8</f>
        <v>3.02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264.96000000000004</v>
      </c>
      <c r="E9">
        <f>BAWANA!AM9</f>
        <v>0</v>
      </c>
      <c r="F9">
        <f t="shared" si="4"/>
        <v>256</v>
      </c>
      <c r="G9">
        <f t="shared" si="5"/>
        <v>264.96000000000004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14.82</v>
      </c>
      <c r="L9">
        <f>NDMC_EOD!AK9+NDMC_EOD!AL9</f>
        <v>31</v>
      </c>
      <c r="M9">
        <f>TPDDL_EOD!AK9+TPDDL_EOD!AL9</f>
        <v>69.599999999999994</v>
      </c>
      <c r="N9">
        <f t="shared" si="0"/>
        <v>264.96000000000004</v>
      </c>
      <c r="O9" s="154">
        <f t="shared" si="1"/>
        <v>0</v>
      </c>
      <c r="P9">
        <v>99.62</v>
      </c>
      <c r="Q9">
        <v>49.92</v>
      </c>
      <c r="R9">
        <v>14.82</v>
      </c>
      <c r="S9">
        <v>31</v>
      </c>
      <c r="T9">
        <v>69.599999999999994</v>
      </c>
      <c r="U9" s="156">
        <f t="shared" si="2"/>
        <v>264.96000000000004</v>
      </c>
      <c r="V9" s="154">
        <f t="shared" si="3"/>
        <v>0</v>
      </c>
      <c r="Y9">
        <f>BAWANA!AW9+BAWANA!AX9</f>
        <v>2.52</v>
      </c>
      <c r="Z9">
        <f>BAWANA!BD9+BAWANA!BE9</f>
        <v>2.52</v>
      </c>
      <c r="AA9">
        <f>BAWANA!X9+BAWANA!Y9</f>
        <v>2.52</v>
      </c>
      <c r="AB9">
        <f>BAWANA!AE9+BAWANA!AF9</f>
        <v>2.52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264.96000000000004</v>
      </c>
      <c r="E10">
        <f>BAWANA!AM10</f>
        <v>0</v>
      </c>
      <c r="F10">
        <f t="shared" si="4"/>
        <v>256</v>
      </c>
      <c r="G10">
        <f t="shared" si="5"/>
        <v>264.96000000000004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14.82</v>
      </c>
      <c r="L10">
        <f>NDMC_EOD!AK10+NDMC_EOD!AL10</f>
        <v>31</v>
      </c>
      <c r="M10">
        <f>TPDDL_EOD!AK10+TPDDL_EOD!AL10</f>
        <v>69.599999999999994</v>
      </c>
      <c r="N10">
        <f t="shared" si="0"/>
        <v>264.96000000000004</v>
      </c>
      <c r="O10" s="154">
        <f t="shared" si="1"/>
        <v>0</v>
      </c>
      <c r="P10">
        <v>99.62</v>
      </c>
      <c r="Q10">
        <v>49.92</v>
      </c>
      <c r="R10">
        <v>14.82</v>
      </c>
      <c r="S10">
        <v>31</v>
      </c>
      <c r="T10">
        <v>69.599999999999994</v>
      </c>
      <c r="U10" s="156">
        <f t="shared" si="2"/>
        <v>264.96000000000004</v>
      </c>
      <c r="V10" s="154">
        <f t="shared" si="3"/>
        <v>0</v>
      </c>
      <c r="Y10">
        <f>BAWANA!AW10+BAWANA!AX10</f>
        <v>2.52</v>
      </c>
      <c r="Z10">
        <f>BAWANA!BD10+BAWANA!BE10</f>
        <v>2.52</v>
      </c>
      <c r="AA10">
        <f>BAWANA!X10+BAWANA!Y10</f>
        <v>2.52</v>
      </c>
      <c r="AB10">
        <f>BAWANA!AE10+BAWANA!AF10</f>
        <v>2.52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263.95999999999998</v>
      </c>
      <c r="E11">
        <f>BAWANA!AM11</f>
        <v>0</v>
      </c>
      <c r="F11">
        <f t="shared" si="4"/>
        <v>256</v>
      </c>
      <c r="G11">
        <f t="shared" si="5"/>
        <v>263.95999999999998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13.82</v>
      </c>
      <c r="L11">
        <f>NDMC_EOD!AK11+NDMC_EOD!AL11</f>
        <v>31</v>
      </c>
      <c r="M11">
        <f>TPDDL_EOD!AK11+TPDDL_EOD!AL11</f>
        <v>69.599999999999994</v>
      </c>
      <c r="N11">
        <f t="shared" si="0"/>
        <v>263.96000000000004</v>
      </c>
      <c r="O11" s="154">
        <f t="shared" si="1"/>
        <v>0</v>
      </c>
      <c r="P11">
        <v>99.619999999999976</v>
      </c>
      <c r="Q11">
        <v>49.919999999999987</v>
      </c>
      <c r="R11">
        <v>13.819999999999997</v>
      </c>
      <c r="S11">
        <v>30.999999999999993</v>
      </c>
      <c r="T11">
        <v>69.59999999999998</v>
      </c>
      <c r="U11" s="156">
        <f t="shared" si="2"/>
        <v>263.95999999999992</v>
      </c>
      <c r="V11" s="154">
        <f t="shared" si="3"/>
        <v>0</v>
      </c>
      <c r="Y11">
        <f>BAWANA!AW11+BAWANA!AX11</f>
        <v>32</v>
      </c>
      <c r="Z11">
        <f>BAWANA!BD11+BAWANA!BE11</f>
        <v>0</v>
      </c>
      <c r="AA11">
        <f>BAWANA!X11+BAWANA!Y11</f>
        <v>32</v>
      </c>
      <c r="AB11">
        <f>BAWANA!AE11+BAWANA!AF11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263.95999999999998</v>
      </c>
      <c r="E12">
        <f>BAWANA!AM12</f>
        <v>0</v>
      </c>
      <c r="F12">
        <f t="shared" si="4"/>
        <v>256</v>
      </c>
      <c r="G12">
        <f t="shared" si="5"/>
        <v>263.95999999999998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13.82</v>
      </c>
      <c r="L12">
        <f>NDMC_EOD!AK12+NDMC_EOD!AL12</f>
        <v>31</v>
      </c>
      <c r="M12">
        <f>TPDDL_EOD!AK12+TPDDL_EOD!AL12</f>
        <v>69.599999999999994</v>
      </c>
      <c r="N12">
        <f t="shared" si="0"/>
        <v>263.96000000000004</v>
      </c>
      <c r="O12" s="154">
        <f t="shared" si="1"/>
        <v>0</v>
      </c>
      <c r="P12">
        <v>99.619999999999976</v>
      </c>
      <c r="Q12">
        <v>49.919999999999987</v>
      </c>
      <c r="R12">
        <v>13.819999999999997</v>
      </c>
      <c r="S12">
        <v>30.999999999999993</v>
      </c>
      <c r="T12">
        <v>69.59999999999998</v>
      </c>
      <c r="U12" s="156">
        <f t="shared" si="2"/>
        <v>263.95999999999992</v>
      </c>
      <c r="V12" s="154">
        <f t="shared" si="3"/>
        <v>0</v>
      </c>
      <c r="Y12">
        <f>BAWANA!AW12+BAWANA!AX12</f>
        <v>32</v>
      </c>
      <c r="Z12">
        <f>BAWANA!BD12+BAWANA!BE12</f>
        <v>0</v>
      </c>
      <c r="AA12">
        <f>BAWANA!X12+BAWANA!Y12</f>
        <v>32</v>
      </c>
      <c r="AB12">
        <f>BAWANA!AE12+BAWANA!AF12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269.95999999999998</v>
      </c>
      <c r="E13">
        <f>BAWANA!AM13</f>
        <v>0</v>
      </c>
      <c r="F13">
        <f t="shared" si="4"/>
        <v>256</v>
      </c>
      <c r="G13">
        <f t="shared" si="5"/>
        <v>269.95999999999998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19.82</v>
      </c>
      <c r="L13">
        <f>NDMC_EOD!AK13+NDMC_EOD!AL13</f>
        <v>31</v>
      </c>
      <c r="M13">
        <f>TPDDL_EOD!AK13+TPDDL_EOD!AL13</f>
        <v>69.599999999999994</v>
      </c>
      <c r="N13">
        <f t="shared" si="0"/>
        <v>269.96000000000004</v>
      </c>
      <c r="O13" s="154">
        <f t="shared" si="1"/>
        <v>0</v>
      </c>
      <c r="P13">
        <v>99.61999999999999</v>
      </c>
      <c r="Q13">
        <v>49.919999999999995</v>
      </c>
      <c r="R13">
        <v>19.819999999999997</v>
      </c>
      <c r="S13">
        <v>30.999999999999993</v>
      </c>
      <c r="T13">
        <v>69.59999999999998</v>
      </c>
      <c r="U13" s="156">
        <f t="shared" si="2"/>
        <v>269.95999999999998</v>
      </c>
      <c r="V13" s="154">
        <f t="shared" si="3"/>
        <v>0</v>
      </c>
      <c r="Y13">
        <f>BAWANA!AW13+BAWANA!AX13</f>
        <v>32</v>
      </c>
      <c r="Z13">
        <f>BAWANA!BD13+BAWANA!BE13</f>
        <v>0</v>
      </c>
      <c r="AA13">
        <f>BAWANA!X13+BAWANA!Y13</f>
        <v>32</v>
      </c>
      <c r="AB13">
        <f>BAWANA!AE13+BAWANA!AF13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262.95999999999998</v>
      </c>
      <c r="E14">
        <f>BAWANA!AM14</f>
        <v>0</v>
      </c>
      <c r="F14">
        <f t="shared" si="4"/>
        <v>256</v>
      </c>
      <c r="G14">
        <f t="shared" si="5"/>
        <v>262.95999999999998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12.82</v>
      </c>
      <c r="L14">
        <f>NDMC_EOD!AK14+NDMC_EOD!AL14</f>
        <v>31</v>
      </c>
      <c r="M14">
        <f>TPDDL_EOD!AK14+TPDDL_EOD!AL14</f>
        <v>69.599999999999994</v>
      </c>
      <c r="N14">
        <f t="shared" si="0"/>
        <v>262.96000000000004</v>
      </c>
      <c r="O14" s="154">
        <f t="shared" si="1"/>
        <v>0</v>
      </c>
      <c r="P14">
        <v>99.619999999999976</v>
      </c>
      <c r="Q14">
        <v>49.919999999999987</v>
      </c>
      <c r="R14">
        <v>12.819999999999997</v>
      </c>
      <c r="S14">
        <v>30.999999999999993</v>
      </c>
      <c r="T14">
        <v>69.59999999999998</v>
      </c>
      <c r="U14" s="156">
        <f t="shared" si="2"/>
        <v>262.95999999999992</v>
      </c>
      <c r="V14" s="154">
        <f t="shared" si="3"/>
        <v>0</v>
      </c>
      <c r="Y14">
        <f>BAWANA!AW14+BAWANA!AX14</f>
        <v>32</v>
      </c>
      <c r="Z14">
        <f>BAWANA!BD14+BAWANA!BE14</f>
        <v>0</v>
      </c>
      <c r="AA14">
        <f>BAWANA!X14+BAWANA!Y14</f>
        <v>32</v>
      </c>
      <c r="AB14">
        <f>BAWANA!AE14+BAWANA!AF14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244.36</v>
      </c>
      <c r="E15">
        <f>BAWANA!AM15</f>
        <v>0</v>
      </c>
      <c r="F15">
        <f t="shared" si="4"/>
        <v>256</v>
      </c>
      <c r="G15">
        <f t="shared" si="5"/>
        <v>244.36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13.82</v>
      </c>
      <c r="L15">
        <f>NDMC_EOD!AK15+NDMC_EOD!AL15</f>
        <v>31</v>
      </c>
      <c r="M15">
        <f>TPDDL_EOD!AK15+TPDDL_EOD!AL15</f>
        <v>50</v>
      </c>
      <c r="N15">
        <f t="shared" si="0"/>
        <v>244.36</v>
      </c>
      <c r="O15" s="154">
        <f t="shared" si="1"/>
        <v>0</v>
      </c>
      <c r="P15">
        <v>99.62</v>
      </c>
      <c r="Q15">
        <v>49.92</v>
      </c>
      <c r="R15">
        <v>13.82</v>
      </c>
      <c r="S15">
        <v>31</v>
      </c>
      <c r="T15">
        <v>50</v>
      </c>
      <c r="U15" s="156">
        <f t="shared" si="2"/>
        <v>244.36</v>
      </c>
      <c r="V15" s="154">
        <f t="shared" si="3"/>
        <v>0</v>
      </c>
      <c r="Y15">
        <f>BAWANA!AW15+BAWANA!AX15</f>
        <v>32</v>
      </c>
      <c r="Z15">
        <f>BAWANA!BD15+BAWANA!BE15</f>
        <v>0</v>
      </c>
      <c r="AA15">
        <f>BAWANA!X15+BAWANA!Y15</f>
        <v>32</v>
      </c>
      <c r="AB15">
        <f>BAWANA!AE15+BAWANA!AF15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243.36</v>
      </c>
      <c r="E16">
        <f>BAWANA!AM16</f>
        <v>0</v>
      </c>
      <c r="F16">
        <f t="shared" si="4"/>
        <v>256</v>
      </c>
      <c r="G16">
        <f t="shared" si="5"/>
        <v>243.36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12.82</v>
      </c>
      <c r="L16">
        <f>NDMC_EOD!AK16+NDMC_EOD!AL16</f>
        <v>31</v>
      </c>
      <c r="M16">
        <f>TPDDL_EOD!AK16+TPDDL_EOD!AL16</f>
        <v>50</v>
      </c>
      <c r="N16">
        <f t="shared" si="0"/>
        <v>243.36</v>
      </c>
      <c r="O16" s="154">
        <f t="shared" si="1"/>
        <v>0</v>
      </c>
      <c r="P16">
        <v>99.62</v>
      </c>
      <c r="Q16">
        <v>49.92</v>
      </c>
      <c r="R16">
        <v>12.82</v>
      </c>
      <c r="S16">
        <v>31</v>
      </c>
      <c r="T16">
        <v>50</v>
      </c>
      <c r="U16" s="156">
        <f t="shared" si="2"/>
        <v>243.36</v>
      </c>
      <c r="V16" s="154">
        <f t="shared" si="3"/>
        <v>0</v>
      </c>
      <c r="Y16">
        <f>BAWANA!AW16+BAWANA!AX16</f>
        <v>32</v>
      </c>
      <c r="Z16">
        <f>BAWANA!BD16+BAWANA!BE16</f>
        <v>0</v>
      </c>
      <c r="AA16">
        <f>BAWANA!X16+BAWANA!Y16</f>
        <v>32</v>
      </c>
      <c r="AB16">
        <f>BAWANA!AE16+BAWANA!AF16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243.36</v>
      </c>
      <c r="E17">
        <f>BAWANA!AM17</f>
        <v>0</v>
      </c>
      <c r="F17">
        <f t="shared" si="4"/>
        <v>256</v>
      </c>
      <c r="G17">
        <f t="shared" si="5"/>
        <v>243.36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12.82</v>
      </c>
      <c r="L17">
        <f>NDMC_EOD!AK17+NDMC_EOD!AL17</f>
        <v>31</v>
      </c>
      <c r="M17">
        <f>TPDDL_EOD!AK17+TPDDL_EOD!AL17</f>
        <v>50</v>
      </c>
      <c r="N17">
        <f t="shared" si="0"/>
        <v>243.36</v>
      </c>
      <c r="O17" s="154">
        <f t="shared" si="1"/>
        <v>0</v>
      </c>
      <c r="P17">
        <v>99.62</v>
      </c>
      <c r="Q17">
        <v>49.92</v>
      </c>
      <c r="R17">
        <v>12.82</v>
      </c>
      <c r="S17">
        <v>31</v>
      </c>
      <c r="T17">
        <v>50</v>
      </c>
      <c r="U17" s="156">
        <f t="shared" si="2"/>
        <v>243.36</v>
      </c>
      <c r="V17" s="154">
        <f t="shared" si="3"/>
        <v>0</v>
      </c>
      <c r="Y17">
        <f>BAWANA!AW17+BAWANA!AX17</f>
        <v>32</v>
      </c>
      <c r="Z17">
        <f>BAWANA!BD17+BAWANA!BE17</f>
        <v>0</v>
      </c>
      <c r="AA17">
        <f>BAWANA!X17+BAWANA!Y17</f>
        <v>32</v>
      </c>
      <c r="AB17">
        <f>BAWANA!AE17+BAWANA!AF17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243.36</v>
      </c>
      <c r="E18">
        <f>BAWANA!AM18</f>
        <v>0</v>
      </c>
      <c r="F18">
        <f t="shared" si="4"/>
        <v>256</v>
      </c>
      <c r="G18">
        <f t="shared" si="5"/>
        <v>243.36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12.82</v>
      </c>
      <c r="L18">
        <f>NDMC_EOD!AK18+NDMC_EOD!AL18</f>
        <v>31</v>
      </c>
      <c r="M18">
        <f>TPDDL_EOD!AK18+TPDDL_EOD!AL18</f>
        <v>50</v>
      </c>
      <c r="N18">
        <f t="shared" si="0"/>
        <v>243.36</v>
      </c>
      <c r="O18" s="154">
        <f t="shared" si="1"/>
        <v>0</v>
      </c>
      <c r="P18">
        <v>99.62</v>
      </c>
      <c r="Q18">
        <v>49.92</v>
      </c>
      <c r="R18">
        <v>12.82</v>
      </c>
      <c r="S18">
        <v>31</v>
      </c>
      <c r="T18">
        <v>50</v>
      </c>
      <c r="U18" s="156">
        <f t="shared" si="2"/>
        <v>243.36</v>
      </c>
      <c r="V18" s="154">
        <f t="shared" si="3"/>
        <v>0</v>
      </c>
      <c r="Y18">
        <f>BAWANA!AW18+BAWANA!AX18</f>
        <v>32</v>
      </c>
      <c r="Z18">
        <f>BAWANA!BD18+BAWANA!BE18</f>
        <v>0</v>
      </c>
      <c r="AA18">
        <f>BAWANA!X18+BAWANA!Y18</f>
        <v>32</v>
      </c>
      <c r="AB18">
        <f>BAWANA!AE18+BAWANA!AF18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249.36</v>
      </c>
      <c r="E19">
        <f>BAWANA!AM19</f>
        <v>0</v>
      </c>
      <c r="F19">
        <f t="shared" si="4"/>
        <v>256</v>
      </c>
      <c r="G19">
        <f t="shared" si="5"/>
        <v>249.36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18.82</v>
      </c>
      <c r="L19">
        <f>NDMC_EOD!AK19+NDMC_EOD!AL19</f>
        <v>31</v>
      </c>
      <c r="M19">
        <f>TPDDL_EOD!AK19+TPDDL_EOD!AL19</f>
        <v>50</v>
      </c>
      <c r="N19">
        <f t="shared" si="0"/>
        <v>249.36</v>
      </c>
      <c r="O19" s="154">
        <f t="shared" si="1"/>
        <v>0</v>
      </c>
      <c r="P19">
        <v>99.62</v>
      </c>
      <c r="Q19">
        <v>49.92</v>
      </c>
      <c r="R19">
        <v>18.82</v>
      </c>
      <c r="S19">
        <v>31</v>
      </c>
      <c r="T19">
        <v>50</v>
      </c>
      <c r="U19" s="156">
        <f t="shared" si="2"/>
        <v>249.36</v>
      </c>
      <c r="V19" s="154">
        <f t="shared" si="3"/>
        <v>0</v>
      </c>
      <c r="Y19">
        <f>BAWANA!AW19+BAWANA!AX19</f>
        <v>32</v>
      </c>
      <c r="Z19">
        <f>BAWANA!BD19+BAWANA!BE19</f>
        <v>0</v>
      </c>
      <c r="AA19">
        <f>BAWANA!X19+BAWANA!Y19</f>
        <v>32</v>
      </c>
      <c r="AB19">
        <f>BAWANA!AE19+BAWANA!AF19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242.36</v>
      </c>
      <c r="E20">
        <f>BAWANA!AM20</f>
        <v>0</v>
      </c>
      <c r="F20">
        <f t="shared" si="4"/>
        <v>256</v>
      </c>
      <c r="G20">
        <f t="shared" si="5"/>
        <v>242.36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11.82</v>
      </c>
      <c r="L20">
        <f>NDMC_EOD!AK20+NDMC_EOD!AL20</f>
        <v>31</v>
      </c>
      <c r="M20">
        <f>TPDDL_EOD!AK20+TPDDL_EOD!AL20</f>
        <v>50</v>
      </c>
      <c r="N20">
        <f t="shared" si="0"/>
        <v>242.36</v>
      </c>
      <c r="O20" s="154">
        <f t="shared" si="1"/>
        <v>0</v>
      </c>
      <c r="P20">
        <v>99.62</v>
      </c>
      <c r="Q20">
        <v>49.92</v>
      </c>
      <c r="R20">
        <v>11.82</v>
      </c>
      <c r="S20">
        <v>31</v>
      </c>
      <c r="T20">
        <v>50</v>
      </c>
      <c r="U20" s="156">
        <f t="shared" si="2"/>
        <v>242.36</v>
      </c>
      <c r="V20" s="154">
        <f t="shared" si="3"/>
        <v>0</v>
      </c>
      <c r="Y20">
        <f>BAWANA!AW20+BAWANA!AX20</f>
        <v>32</v>
      </c>
      <c r="Z20">
        <f>BAWANA!BD20+BAWANA!BE20</f>
        <v>0</v>
      </c>
      <c r="AA20">
        <f>BAWANA!X20+BAWANA!Y20</f>
        <v>32</v>
      </c>
      <c r="AB20">
        <f>BAWANA!AE20+BAWANA!AF20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243.36</v>
      </c>
      <c r="E21">
        <f>BAWANA!AM21</f>
        <v>0</v>
      </c>
      <c r="F21">
        <f t="shared" si="4"/>
        <v>256</v>
      </c>
      <c r="G21">
        <f t="shared" si="5"/>
        <v>243.36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12.82</v>
      </c>
      <c r="L21">
        <f>NDMC_EOD!AK21+NDMC_EOD!AL21</f>
        <v>31</v>
      </c>
      <c r="M21">
        <f>TPDDL_EOD!AK21+TPDDL_EOD!AL21</f>
        <v>50</v>
      </c>
      <c r="N21">
        <f t="shared" si="0"/>
        <v>243.36</v>
      </c>
      <c r="O21" s="154">
        <f t="shared" si="1"/>
        <v>0</v>
      </c>
      <c r="P21">
        <v>99.62</v>
      </c>
      <c r="Q21">
        <v>49.92</v>
      </c>
      <c r="R21">
        <v>12.82</v>
      </c>
      <c r="S21">
        <v>31</v>
      </c>
      <c r="T21">
        <v>50</v>
      </c>
      <c r="U21" s="156">
        <f t="shared" si="2"/>
        <v>243.36</v>
      </c>
      <c r="V21" s="154">
        <f t="shared" si="3"/>
        <v>0</v>
      </c>
      <c r="Y21">
        <f>BAWANA!AW21+BAWANA!AX21</f>
        <v>13.32</v>
      </c>
      <c r="Z21">
        <f>BAWANA!BD21+BAWANA!BE21</f>
        <v>13.32</v>
      </c>
      <c r="AA21">
        <f>BAWANA!X21+BAWANA!Y21</f>
        <v>13.32</v>
      </c>
      <c r="AB21">
        <f>BAWANA!AE21+BAWANA!AF21</f>
        <v>13.32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243.36</v>
      </c>
      <c r="E22">
        <f>BAWANA!AM22</f>
        <v>0</v>
      </c>
      <c r="F22">
        <f t="shared" si="4"/>
        <v>256</v>
      </c>
      <c r="G22">
        <f t="shared" si="5"/>
        <v>243.36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12.82</v>
      </c>
      <c r="L22">
        <f>NDMC_EOD!AK22+NDMC_EOD!AL22</f>
        <v>31</v>
      </c>
      <c r="M22">
        <f>TPDDL_EOD!AK22+TPDDL_EOD!AL22</f>
        <v>50</v>
      </c>
      <c r="N22">
        <f t="shared" si="0"/>
        <v>243.36</v>
      </c>
      <c r="O22" s="154">
        <f t="shared" si="1"/>
        <v>0</v>
      </c>
      <c r="P22">
        <v>99.62</v>
      </c>
      <c r="Q22">
        <v>49.92</v>
      </c>
      <c r="R22">
        <v>12.82</v>
      </c>
      <c r="S22">
        <v>31</v>
      </c>
      <c r="T22">
        <v>50</v>
      </c>
      <c r="U22" s="156">
        <f t="shared" si="2"/>
        <v>243.36</v>
      </c>
      <c r="V22" s="154">
        <f t="shared" si="3"/>
        <v>0</v>
      </c>
      <c r="Y22">
        <f>BAWANA!AW22+BAWANA!AX22</f>
        <v>13.32</v>
      </c>
      <c r="Z22">
        <f>BAWANA!BD22+BAWANA!BE22</f>
        <v>13.32</v>
      </c>
      <c r="AA22">
        <f>BAWANA!X22+BAWANA!Y22</f>
        <v>13.32</v>
      </c>
      <c r="AB22">
        <f>BAWANA!AE22+BAWANA!AF22</f>
        <v>13.32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243.36</v>
      </c>
      <c r="E23">
        <f>BAWANA!AM23</f>
        <v>0</v>
      </c>
      <c r="F23">
        <f t="shared" si="4"/>
        <v>256</v>
      </c>
      <c r="G23">
        <f t="shared" si="5"/>
        <v>243.36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12.82</v>
      </c>
      <c r="L23">
        <f>NDMC_EOD!AK23+NDMC_EOD!AL23</f>
        <v>31</v>
      </c>
      <c r="M23">
        <f>TPDDL_EOD!AK23+TPDDL_EOD!AL23</f>
        <v>50</v>
      </c>
      <c r="N23">
        <f t="shared" si="0"/>
        <v>243.36</v>
      </c>
      <c r="O23" s="154">
        <f t="shared" si="1"/>
        <v>0</v>
      </c>
      <c r="P23">
        <v>99.62</v>
      </c>
      <c r="Q23">
        <v>49.92</v>
      </c>
      <c r="R23">
        <v>12.82</v>
      </c>
      <c r="S23">
        <v>31</v>
      </c>
      <c r="T23">
        <v>50</v>
      </c>
      <c r="U23" s="156">
        <f t="shared" si="2"/>
        <v>243.36</v>
      </c>
      <c r="V23" s="154">
        <f t="shared" si="3"/>
        <v>0</v>
      </c>
      <c r="Y23">
        <f>BAWANA!AW23+BAWANA!AX23</f>
        <v>13.32</v>
      </c>
      <c r="Z23">
        <f>BAWANA!BD23+BAWANA!BE23</f>
        <v>13.32</v>
      </c>
      <c r="AA23">
        <f>BAWANA!X23+BAWANA!Y23</f>
        <v>13.32</v>
      </c>
      <c r="AB23">
        <f>BAWANA!AE23+BAWANA!AF23</f>
        <v>13.32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244.36</v>
      </c>
      <c r="E24">
        <f>BAWANA!AM24</f>
        <v>0</v>
      </c>
      <c r="F24">
        <f t="shared" si="4"/>
        <v>256</v>
      </c>
      <c r="G24">
        <f t="shared" si="5"/>
        <v>244.36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13.82</v>
      </c>
      <c r="L24">
        <f>NDMC_EOD!AK24+NDMC_EOD!AL24</f>
        <v>31</v>
      </c>
      <c r="M24">
        <f>TPDDL_EOD!AK24+TPDDL_EOD!AL24</f>
        <v>50</v>
      </c>
      <c r="N24">
        <f t="shared" si="0"/>
        <v>244.36</v>
      </c>
      <c r="O24" s="154">
        <f t="shared" si="1"/>
        <v>0</v>
      </c>
      <c r="P24">
        <v>99.62</v>
      </c>
      <c r="Q24">
        <v>49.92</v>
      </c>
      <c r="R24">
        <v>13.82</v>
      </c>
      <c r="S24">
        <v>31</v>
      </c>
      <c r="T24">
        <v>50</v>
      </c>
      <c r="U24" s="156">
        <f t="shared" si="2"/>
        <v>244.36</v>
      </c>
      <c r="V24" s="154">
        <f t="shared" si="3"/>
        <v>0</v>
      </c>
      <c r="Y24">
        <f>BAWANA!AW24+BAWANA!AX24</f>
        <v>12.82</v>
      </c>
      <c r="Z24">
        <f>BAWANA!BD24+BAWANA!BE24</f>
        <v>12.82</v>
      </c>
      <c r="AA24">
        <f>BAWANA!X24+BAWANA!Y24</f>
        <v>12.82</v>
      </c>
      <c r="AB24">
        <f>BAWANA!AE24+BAWANA!AF24</f>
        <v>12.82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224.74</v>
      </c>
      <c r="E25">
        <f>BAWANA!AM25</f>
        <v>0</v>
      </c>
      <c r="F25">
        <f t="shared" si="4"/>
        <v>256</v>
      </c>
      <c r="G25">
        <f t="shared" si="5"/>
        <v>224.74</v>
      </c>
      <c r="H25" s="154"/>
      <c r="I25">
        <f>BRPL_EOD!AK25+BRPL_EOD!AL25</f>
        <v>76</v>
      </c>
      <c r="J25">
        <f>BYPL_EOD!AK25+BYPL_EOD!AL25</f>
        <v>49.92</v>
      </c>
      <c r="K25">
        <f>MES_EOD!AK25+MES_EOD!AL25</f>
        <v>17.82</v>
      </c>
      <c r="L25">
        <f>NDMC_EOD!AK25+NDMC_EOD!AL25</f>
        <v>31</v>
      </c>
      <c r="M25">
        <f>TPDDL_EOD!AK25+TPDDL_EOD!AL25</f>
        <v>50</v>
      </c>
      <c r="N25">
        <f t="shared" si="0"/>
        <v>224.74</v>
      </c>
      <c r="O25" s="154">
        <f t="shared" si="1"/>
        <v>0</v>
      </c>
      <c r="P25">
        <v>76</v>
      </c>
      <c r="Q25">
        <v>49.92</v>
      </c>
      <c r="R25">
        <v>17.82</v>
      </c>
      <c r="S25">
        <v>31</v>
      </c>
      <c r="T25">
        <v>50</v>
      </c>
      <c r="U25" s="156">
        <f t="shared" si="2"/>
        <v>224.74</v>
      </c>
      <c r="V25" s="154">
        <f t="shared" si="3"/>
        <v>0</v>
      </c>
      <c r="Y25">
        <f>BAWANA!AW25+BAWANA!AX25</f>
        <v>22.63</v>
      </c>
      <c r="Z25">
        <f>BAWANA!BD25+BAWANA!BE25</f>
        <v>22.63</v>
      </c>
      <c r="AA25">
        <f>BAWANA!X25+BAWANA!Y25</f>
        <v>22.63</v>
      </c>
      <c r="AB25">
        <f>BAWANA!AE25+BAWANA!AF25</f>
        <v>22.63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220.8</v>
      </c>
      <c r="E26">
        <f>BAWANA!AM26</f>
        <v>0</v>
      </c>
      <c r="F26">
        <f t="shared" si="4"/>
        <v>256</v>
      </c>
      <c r="G26">
        <f t="shared" si="5"/>
        <v>220.8</v>
      </c>
      <c r="H26" s="154"/>
      <c r="I26">
        <f>BRPL_EOD!AK26+BRPL_EOD!AL26</f>
        <v>76.569999999999993</v>
      </c>
      <c r="J26">
        <f>BYPL_EOD!AK26+BYPL_EOD!AL26</f>
        <v>49.92</v>
      </c>
      <c r="K26">
        <f>MES_EOD!AK26+MES_EOD!AL26</f>
        <v>9.82</v>
      </c>
      <c r="L26">
        <f>NDMC_EOD!AK26+NDMC_EOD!AL26</f>
        <v>31</v>
      </c>
      <c r="M26">
        <f>TPDDL_EOD!AK26+TPDDL_EOD!AL26</f>
        <v>53.5</v>
      </c>
      <c r="N26">
        <f t="shared" si="0"/>
        <v>220.81</v>
      </c>
      <c r="O26" s="154">
        <f t="shared" si="1"/>
        <v>-9.9999999999909051E-3</v>
      </c>
      <c r="P26">
        <v>76.566532312848153</v>
      </c>
      <c r="Q26">
        <v>49.917739232824601</v>
      </c>
      <c r="R26">
        <v>9.8195552737647755</v>
      </c>
      <c r="S26">
        <v>30.998596078076176</v>
      </c>
      <c r="T26">
        <v>53.497577102486304</v>
      </c>
      <c r="U26" s="156">
        <f t="shared" si="2"/>
        <v>220.79999999999998</v>
      </c>
      <c r="V26" s="154">
        <f t="shared" si="3"/>
        <v>0</v>
      </c>
      <c r="Y26">
        <f>BAWANA!AW26+BAWANA!AX26</f>
        <v>24.6</v>
      </c>
      <c r="Z26">
        <f>BAWANA!BD26+BAWANA!BE26</f>
        <v>24.6</v>
      </c>
      <c r="AA26">
        <f>BAWANA!X26+BAWANA!Y26</f>
        <v>24.6</v>
      </c>
      <c r="AB26">
        <f>BAWANA!AE26+BAWANA!AF26</f>
        <v>24.6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242.36</v>
      </c>
      <c r="E27">
        <f>BAWANA!AM27</f>
        <v>0</v>
      </c>
      <c r="F27">
        <f t="shared" si="4"/>
        <v>256</v>
      </c>
      <c r="G27">
        <f t="shared" si="5"/>
        <v>242.36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11.82</v>
      </c>
      <c r="L27">
        <f>NDMC_EOD!AK27+NDMC_EOD!AL27</f>
        <v>31</v>
      </c>
      <c r="M27">
        <f>TPDDL_EOD!AK27+TPDDL_EOD!AL27</f>
        <v>50</v>
      </c>
      <c r="N27">
        <f t="shared" si="0"/>
        <v>242.36</v>
      </c>
      <c r="O27" s="154">
        <f t="shared" si="1"/>
        <v>0</v>
      </c>
      <c r="P27">
        <v>99.62</v>
      </c>
      <c r="Q27">
        <v>49.92</v>
      </c>
      <c r="R27">
        <v>11.82</v>
      </c>
      <c r="S27">
        <v>31</v>
      </c>
      <c r="T27">
        <v>50</v>
      </c>
      <c r="U27" s="156">
        <f t="shared" si="2"/>
        <v>242.36</v>
      </c>
      <c r="V27" s="154">
        <f t="shared" si="3"/>
        <v>0</v>
      </c>
      <c r="Y27">
        <f>BAWANA!AW27+BAWANA!AX27</f>
        <v>13.82</v>
      </c>
      <c r="Z27">
        <f>BAWANA!BD27+BAWANA!BE27</f>
        <v>13.82</v>
      </c>
      <c r="AA27">
        <f>BAWANA!X27+BAWANA!Y27</f>
        <v>13.82</v>
      </c>
      <c r="AB27">
        <f>BAWANA!AE27+BAWANA!AF27</f>
        <v>13.82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221.5</v>
      </c>
      <c r="E28">
        <f>BAWANA!AM28</f>
        <v>0</v>
      </c>
      <c r="F28">
        <f t="shared" si="4"/>
        <v>256</v>
      </c>
      <c r="G28">
        <f t="shared" si="5"/>
        <v>221.5</v>
      </c>
      <c r="H28" s="154"/>
      <c r="I28">
        <f>BRPL_EOD!AK28+BRPL_EOD!AL28</f>
        <v>76</v>
      </c>
      <c r="J28">
        <f>BYPL_EOD!AK28+BYPL_EOD!AL28</f>
        <v>49.92</v>
      </c>
      <c r="K28">
        <f>MES_EOD!AK28+MES_EOD!AL28</f>
        <v>11.82</v>
      </c>
      <c r="L28">
        <f>NDMC_EOD!AK28+NDMC_EOD!AL28</f>
        <v>31</v>
      </c>
      <c r="M28">
        <f>TPDDL_EOD!AK28+TPDDL_EOD!AL28</f>
        <v>52.75</v>
      </c>
      <c r="N28">
        <f t="shared" si="0"/>
        <v>221.49</v>
      </c>
      <c r="O28" s="154">
        <f t="shared" si="1"/>
        <v>9.9999999999909051E-3</v>
      </c>
      <c r="P28">
        <v>76.005057045811412</v>
      </c>
      <c r="Q28">
        <v>49.92</v>
      </c>
      <c r="R28">
        <v>11.82</v>
      </c>
      <c r="S28">
        <v>31.00140138809298</v>
      </c>
      <c r="T28">
        <v>52.753541566095599</v>
      </c>
      <c r="U28" s="156">
        <f t="shared" si="2"/>
        <v>221.5</v>
      </c>
      <c r="V28" s="154">
        <f t="shared" si="3"/>
        <v>0</v>
      </c>
      <c r="Y28">
        <f>BAWANA!AW28+BAWANA!AX28</f>
        <v>24.25</v>
      </c>
      <c r="Z28">
        <f>BAWANA!BD28+BAWANA!BE28</f>
        <v>24.25</v>
      </c>
      <c r="AA28">
        <f>BAWANA!X28+BAWANA!Y28</f>
        <v>24.25</v>
      </c>
      <c r="AB28">
        <f>BAWANA!AE28+BAWANA!AF28</f>
        <v>24.25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221.5</v>
      </c>
      <c r="E29">
        <f>BAWANA!AM29</f>
        <v>0</v>
      </c>
      <c r="F29">
        <f t="shared" si="4"/>
        <v>256</v>
      </c>
      <c r="G29">
        <f t="shared" si="5"/>
        <v>221.5</v>
      </c>
      <c r="H29" s="154"/>
      <c r="I29">
        <f>BRPL_EOD!AK29+BRPL_EOD!AL29</f>
        <v>76</v>
      </c>
      <c r="J29">
        <f>BYPL_EOD!AK29+BYPL_EOD!AL29</f>
        <v>49.92</v>
      </c>
      <c r="K29">
        <f>MES_EOD!AK29+MES_EOD!AL29</f>
        <v>11.82</v>
      </c>
      <c r="L29">
        <f>NDMC_EOD!AK29+NDMC_EOD!AL29</f>
        <v>31</v>
      </c>
      <c r="M29">
        <f>TPDDL_EOD!AK29+TPDDL_EOD!AL29</f>
        <v>52.75</v>
      </c>
      <c r="N29">
        <f t="shared" si="0"/>
        <v>221.49</v>
      </c>
      <c r="O29" s="154">
        <f t="shared" si="1"/>
        <v>9.9999999999909051E-3</v>
      </c>
      <c r="P29">
        <v>76.005057045811412</v>
      </c>
      <c r="Q29">
        <v>49.92</v>
      </c>
      <c r="R29">
        <v>11.82</v>
      </c>
      <c r="S29">
        <v>31.00140138809298</v>
      </c>
      <c r="T29">
        <v>52.753541566095599</v>
      </c>
      <c r="U29" s="156">
        <f t="shared" si="2"/>
        <v>221.5</v>
      </c>
      <c r="V29" s="154">
        <f t="shared" si="3"/>
        <v>0</v>
      </c>
      <c r="Y29">
        <f>BAWANA!AW29+BAWANA!AX29</f>
        <v>24.25</v>
      </c>
      <c r="Z29">
        <f>BAWANA!BD29+BAWANA!BE29</f>
        <v>24.25</v>
      </c>
      <c r="AA29">
        <f>BAWANA!X29+BAWANA!Y29</f>
        <v>24.25</v>
      </c>
      <c r="AB29">
        <f>BAWANA!AE29+BAWANA!AF29</f>
        <v>24.25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221.5</v>
      </c>
      <c r="E30">
        <f>BAWANA!AM30</f>
        <v>0</v>
      </c>
      <c r="F30">
        <f t="shared" si="4"/>
        <v>256</v>
      </c>
      <c r="G30">
        <f t="shared" si="5"/>
        <v>221.5</v>
      </c>
      <c r="H30" s="154"/>
      <c r="I30">
        <f>BRPL_EOD!AK30+BRPL_EOD!AL30</f>
        <v>76</v>
      </c>
      <c r="J30">
        <f>BYPL_EOD!AK30+BYPL_EOD!AL30</f>
        <v>49.92</v>
      </c>
      <c r="K30">
        <f>MES_EOD!AK30+MES_EOD!AL30</f>
        <v>11.82</v>
      </c>
      <c r="L30">
        <f>NDMC_EOD!AK30+NDMC_EOD!AL30</f>
        <v>31</v>
      </c>
      <c r="M30">
        <f>TPDDL_EOD!AK30+TPDDL_EOD!AL30</f>
        <v>52.75</v>
      </c>
      <c r="N30">
        <f t="shared" si="0"/>
        <v>221.49</v>
      </c>
      <c r="O30" s="154">
        <f t="shared" si="1"/>
        <v>9.9999999999909051E-3</v>
      </c>
      <c r="P30">
        <v>76.005057045811412</v>
      </c>
      <c r="Q30">
        <v>49.92</v>
      </c>
      <c r="R30">
        <v>11.82</v>
      </c>
      <c r="S30">
        <v>31.00140138809298</v>
      </c>
      <c r="T30">
        <v>52.753541566095599</v>
      </c>
      <c r="U30" s="156">
        <f t="shared" si="2"/>
        <v>221.5</v>
      </c>
      <c r="V30" s="154">
        <f t="shared" si="3"/>
        <v>0</v>
      </c>
      <c r="Y30">
        <f>BAWANA!AW30+BAWANA!AX30</f>
        <v>24.25</v>
      </c>
      <c r="Z30">
        <f>BAWANA!BD30+BAWANA!BE30</f>
        <v>24.25</v>
      </c>
      <c r="AA30">
        <f>BAWANA!X30+BAWANA!Y30</f>
        <v>24.25</v>
      </c>
      <c r="AB30">
        <f>BAWANA!AE30+BAWANA!AF30</f>
        <v>24.25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223.42000000000002</v>
      </c>
      <c r="E31">
        <f>BAWANA!AM31</f>
        <v>0</v>
      </c>
      <c r="F31">
        <f t="shared" si="4"/>
        <v>256</v>
      </c>
      <c r="G31">
        <f t="shared" si="5"/>
        <v>223.42000000000002</v>
      </c>
      <c r="H31" s="154"/>
      <c r="I31">
        <f>BRPL_EOD!AK31+BRPL_EOD!AL31</f>
        <v>76</v>
      </c>
      <c r="J31">
        <f>BYPL_EOD!AK31+BYPL_EOD!AL31</f>
        <v>49.92</v>
      </c>
      <c r="K31">
        <f>MES_EOD!AK31+MES_EOD!AL31</f>
        <v>15.82</v>
      </c>
      <c r="L31">
        <f>NDMC_EOD!AK31+NDMC_EOD!AL31</f>
        <v>31</v>
      </c>
      <c r="M31">
        <f>TPDDL_EOD!AK31+TPDDL_EOD!AL31</f>
        <v>50.67</v>
      </c>
      <c r="N31">
        <f t="shared" si="0"/>
        <v>223.41000000000003</v>
      </c>
      <c r="O31" s="154">
        <f t="shared" si="1"/>
        <v>9.9999999999909051E-3</v>
      </c>
      <c r="P31">
        <v>76.005034142062811</v>
      </c>
      <c r="Q31">
        <v>49.92</v>
      </c>
      <c r="R31">
        <v>15.82</v>
      </c>
      <c r="S31">
        <v>31.00138936776381</v>
      </c>
      <c r="T31">
        <v>50.673576490173367</v>
      </c>
      <c r="U31" s="156">
        <f t="shared" si="2"/>
        <v>223.42</v>
      </c>
      <c r="V31" s="154">
        <f t="shared" si="3"/>
        <v>0</v>
      </c>
      <c r="Y31">
        <f>BAWANA!AW31+BAWANA!AX31</f>
        <v>23.29</v>
      </c>
      <c r="Z31">
        <f>BAWANA!BD31+BAWANA!BE31</f>
        <v>23.29</v>
      </c>
      <c r="AA31">
        <f>BAWANA!X31+BAWANA!Y31</f>
        <v>23.29</v>
      </c>
      <c r="AB31">
        <f>BAWANA!AE31+BAWANA!AF31</f>
        <v>23.29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219.72000000000003</v>
      </c>
      <c r="E32">
        <f>BAWANA!AM32</f>
        <v>0</v>
      </c>
      <c r="F32">
        <f t="shared" si="4"/>
        <v>256</v>
      </c>
      <c r="G32">
        <f t="shared" si="5"/>
        <v>219.72000000000003</v>
      </c>
      <c r="H32" s="154"/>
      <c r="I32">
        <f>BRPL_EOD!AK32+BRPL_EOD!AL32</f>
        <v>78.28</v>
      </c>
      <c r="J32">
        <f>BYPL_EOD!AK32+BYPL_EOD!AL32</f>
        <v>49.92</v>
      </c>
      <c r="K32">
        <f>MES_EOD!AK32+MES_EOD!AL32</f>
        <v>5.82</v>
      </c>
      <c r="L32">
        <f>NDMC_EOD!AK32+NDMC_EOD!AL32</f>
        <v>31</v>
      </c>
      <c r="M32">
        <f>TPDDL_EOD!AK32+TPDDL_EOD!AL32</f>
        <v>54.69</v>
      </c>
      <c r="N32">
        <f t="shared" si="0"/>
        <v>219.70999999999998</v>
      </c>
      <c r="O32" s="154">
        <f t="shared" si="1"/>
        <v>1.0000000000047748E-2</v>
      </c>
      <c r="P32">
        <v>78.284899239953987</v>
      </c>
      <c r="Q32">
        <v>49.92</v>
      </c>
      <c r="R32">
        <v>5.8202651286179528</v>
      </c>
      <c r="S32">
        <v>31.001412566343003</v>
      </c>
      <c r="T32">
        <v>54.693423065085099</v>
      </c>
      <c r="U32" s="156">
        <f t="shared" si="2"/>
        <v>219.72000000000003</v>
      </c>
      <c r="V32" s="154">
        <f t="shared" si="3"/>
        <v>0</v>
      </c>
      <c r="Y32">
        <f>BAWANA!AW32+BAWANA!AX32</f>
        <v>25.14</v>
      </c>
      <c r="Z32">
        <f>BAWANA!BD32+BAWANA!BE32</f>
        <v>25.14</v>
      </c>
      <c r="AA32">
        <f>BAWANA!X32+BAWANA!Y32</f>
        <v>25.14</v>
      </c>
      <c r="AB32">
        <f>BAWANA!AE32+BAWANA!AF32</f>
        <v>25.14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219.72000000000003</v>
      </c>
      <c r="E33">
        <f>BAWANA!AM33</f>
        <v>0</v>
      </c>
      <c r="F33">
        <f t="shared" si="4"/>
        <v>256</v>
      </c>
      <c r="G33">
        <f t="shared" si="5"/>
        <v>219.72000000000003</v>
      </c>
      <c r="H33" s="154"/>
      <c r="I33">
        <f>BRPL_EOD!AK33+BRPL_EOD!AL33</f>
        <v>78.28</v>
      </c>
      <c r="J33">
        <f>BYPL_EOD!AK33+BYPL_EOD!AL33</f>
        <v>49.92</v>
      </c>
      <c r="K33">
        <f>MES_EOD!AK33+MES_EOD!AL33</f>
        <v>5.82</v>
      </c>
      <c r="L33">
        <f>NDMC_EOD!AK33+NDMC_EOD!AL33</f>
        <v>31</v>
      </c>
      <c r="M33">
        <f>TPDDL_EOD!AK33+TPDDL_EOD!AL33</f>
        <v>54.69</v>
      </c>
      <c r="N33">
        <f t="shared" si="0"/>
        <v>219.70999999999998</v>
      </c>
      <c r="O33" s="154">
        <f t="shared" si="1"/>
        <v>1.0000000000047748E-2</v>
      </c>
      <c r="P33">
        <v>78.284899239953987</v>
      </c>
      <c r="Q33">
        <v>49.92</v>
      </c>
      <c r="R33">
        <v>5.8202651286179528</v>
      </c>
      <c r="S33">
        <v>31.001412566343003</v>
      </c>
      <c r="T33">
        <v>54.693423065085099</v>
      </c>
      <c r="U33" s="156">
        <f t="shared" si="2"/>
        <v>219.72000000000003</v>
      </c>
      <c r="V33" s="154">
        <f t="shared" si="3"/>
        <v>0</v>
      </c>
      <c r="Y33">
        <f>BAWANA!AW33+BAWANA!AX33</f>
        <v>25.14</v>
      </c>
      <c r="Z33">
        <f>BAWANA!BD33+BAWANA!BE33</f>
        <v>25.14</v>
      </c>
      <c r="AA33">
        <f>BAWANA!X33+BAWANA!Y33</f>
        <v>25.14</v>
      </c>
      <c r="AB33">
        <f>BAWANA!AE33+BAWANA!AF33</f>
        <v>25.14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219.72000000000003</v>
      </c>
      <c r="E34">
        <f>BAWANA!AM34</f>
        <v>0</v>
      </c>
      <c r="F34">
        <f t="shared" si="4"/>
        <v>256</v>
      </c>
      <c r="G34">
        <f t="shared" si="5"/>
        <v>219.72000000000003</v>
      </c>
      <c r="H34" s="154"/>
      <c r="I34">
        <f>BRPL_EOD!AK34+BRPL_EOD!AL34</f>
        <v>78.28</v>
      </c>
      <c r="J34">
        <f>BYPL_EOD!AK34+BYPL_EOD!AL34</f>
        <v>49.92</v>
      </c>
      <c r="K34">
        <f>MES_EOD!AK34+MES_EOD!AL34</f>
        <v>5.82</v>
      </c>
      <c r="L34">
        <f>NDMC_EOD!AK34+NDMC_EOD!AL34</f>
        <v>31</v>
      </c>
      <c r="M34">
        <f>TPDDL_EOD!AK34+TPDDL_EOD!AL34</f>
        <v>54.69</v>
      </c>
      <c r="N34">
        <f t="shared" si="0"/>
        <v>219.70999999999998</v>
      </c>
      <c r="O34" s="154">
        <f t="shared" si="1"/>
        <v>1.0000000000047748E-2</v>
      </c>
      <c r="P34">
        <v>78.284899239953987</v>
      </c>
      <c r="Q34">
        <v>49.92</v>
      </c>
      <c r="R34">
        <v>5.8202651286179528</v>
      </c>
      <c r="S34">
        <v>31.001412566343003</v>
      </c>
      <c r="T34">
        <v>54.693423065085099</v>
      </c>
      <c r="U34" s="156">
        <f t="shared" si="2"/>
        <v>219.72000000000003</v>
      </c>
      <c r="V34" s="154">
        <f t="shared" si="3"/>
        <v>0</v>
      </c>
      <c r="Y34">
        <f>BAWANA!AW34+BAWANA!AX34</f>
        <v>25.14</v>
      </c>
      <c r="Z34">
        <f>BAWANA!BD34+BAWANA!BE34</f>
        <v>25.14</v>
      </c>
      <c r="AA34">
        <f>BAWANA!X34+BAWANA!Y34</f>
        <v>25.14</v>
      </c>
      <c r="AB34">
        <f>BAWANA!AE34+BAWANA!AF34</f>
        <v>25.14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232.34000000000003</v>
      </c>
      <c r="E35">
        <f>BAWANA!AM35</f>
        <v>0</v>
      </c>
      <c r="F35">
        <f t="shared" si="4"/>
        <v>256</v>
      </c>
      <c r="G35">
        <f t="shared" si="5"/>
        <v>232.34000000000003</v>
      </c>
      <c r="H35" s="154"/>
      <c r="I35">
        <f>BRPL_EOD!AK35+BRPL_EOD!AL35</f>
        <v>76</v>
      </c>
      <c r="J35">
        <f>BYPL_EOD!AK35+BYPL_EOD!AL35</f>
        <v>49.92</v>
      </c>
      <c r="K35">
        <f>MES_EOD!AK35+MES_EOD!AL35</f>
        <v>5.82</v>
      </c>
      <c r="L35">
        <f>NDMC_EOD!AK35+NDMC_EOD!AL35</f>
        <v>31</v>
      </c>
      <c r="M35">
        <f>TPDDL_EOD!AK35+TPDDL_EOD!AL35</f>
        <v>69.599999999999994</v>
      </c>
      <c r="N35">
        <f t="shared" si="0"/>
        <v>232.34</v>
      </c>
      <c r="O35" s="154">
        <f t="shared" si="1"/>
        <v>0</v>
      </c>
      <c r="P35">
        <v>76.000000000000014</v>
      </c>
      <c r="Q35">
        <v>49.920000000000009</v>
      </c>
      <c r="R35">
        <v>5.8200000000000012</v>
      </c>
      <c r="S35">
        <v>31.000000000000004</v>
      </c>
      <c r="T35">
        <v>69.600000000000009</v>
      </c>
      <c r="U35" s="156">
        <f t="shared" si="2"/>
        <v>232.34000000000003</v>
      </c>
      <c r="V35" s="154">
        <f t="shared" si="3"/>
        <v>0</v>
      </c>
      <c r="Y35">
        <f>BAWANA!AW35+BAWANA!AX35</f>
        <v>18.829999999999998</v>
      </c>
      <c r="Z35">
        <f>BAWANA!BD35+BAWANA!BE35</f>
        <v>18.829999999999998</v>
      </c>
      <c r="AA35">
        <f>BAWANA!X35+BAWANA!Y35</f>
        <v>18.829999999999998</v>
      </c>
      <c r="AB35">
        <f>BAWANA!AE35+BAWANA!AF35</f>
        <v>18.829999999999998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232.34000000000003</v>
      </c>
      <c r="E36">
        <f>BAWANA!AM36</f>
        <v>0</v>
      </c>
      <c r="F36">
        <f t="shared" si="4"/>
        <v>256</v>
      </c>
      <c r="G36">
        <f t="shared" si="5"/>
        <v>232.34000000000003</v>
      </c>
      <c r="H36" s="154"/>
      <c r="I36">
        <f>BRPL_EOD!AK36+BRPL_EOD!AL36</f>
        <v>76</v>
      </c>
      <c r="J36">
        <f>BYPL_EOD!AK36+BYPL_EOD!AL36</f>
        <v>49.92</v>
      </c>
      <c r="K36">
        <f>MES_EOD!AK36+MES_EOD!AL36</f>
        <v>5.82</v>
      </c>
      <c r="L36">
        <f>NDMC_EOD!AK36+NDMC_EOD!AL36</f>
        <v>31</v>
      </c>
      <c r="M36">
        <f>TPDDL_EOD!AK36+TPDDL_EOD!AL36</f>
        <v>69.599999999999994</v>
      </c>
      <c r="N36">
        <f t="shared" si="0"/>
        <v>232.34</v>
      </c>
      <c r="O36" s="154">
        <f t="shared" si="1"/>
        <v>0</v>
      </c>
      <c r="P36">
        <v>76.000000000000014</v>
      </c>
      <c r="Q36">
        <v>49.920000000000009</v>
      </c>
      <c r="R36">
        <v>5.8200000000000012</v>
      </c>
      <c r="S36">
        <v>31.000000000000004</v>
      </c>
      <c r="T36">
        <v>69.600000000000009</v>
      </c>
      <c r="U36" s="156">
        <f t="shared" si="2"/>
        <v>232.34000000000003</v>
      </c>
      <c r="V36" s="154">
        <f t="shared" si="3"/>
        <v>0</v>
      </c>
      <c r="Y36">
        <f>BAWANA!AW36+BAWANA!AX36</f>
        <v>18.829999999999998</v>
      </c>
      <c r="Z36">
        <f>BAWANA!BD36+BAWANA!BE36</f>
        <v>18.829999999999998</v>
      </c>
      <c r="AA36">
        <f>BAWANA!X36+BAWANA!Y36</f>
        <v>18.829999999999998</v>
      </c>
      <c r="AB36">
        <f>BAWANA!AE36+BAWANA!AF36</f>
        <v>18.829999999999998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232.34000000000003</v>
      </c>
      <c r="E37">
        <f>BAWANA!AM37</f>
        <v>0</v>
      </c>
      <c r="F37">
        <f t="shared" si="4"/>
        <v>256</v>
      </c>
      <c r="G37">
        <f t="shared" si="5"/>
        <v>232.34000000000003</v>
      </c>
      <c r="H37" s="154"/>
      <c r="I37">
        <f>BRPL_EOD!AK37+BRPL_EOD!AL37</f>
        <v>76</v>
      </c>
      <c r="J37">
        <f>BYPL_EOD!AK37+BYPL_EOD!AL37</f>
        <v>49.92</v>
      </c>
      <c r="K37">
        <f>MES_EOD!AK37+MES_EOD!AL37</f>
        <v>5.82</v>
      </c>
      <c r="L37">
        <f>NDMC_EOD!AK37+NDMC_EOD!AL37</f>
        <v>31</v>
      </c>
      <c r="M37">
        <f>TPDDL_EOD!AK37+TPDDL_EOD!AL37</f>
        <v>69.599999999999994</v>
      </c>
      <c r="N37">
        <f t="shared" si="0"/>
        <v>232.34</v>
      </c>
      <c r="O37" s="154">
        <f t="shared" si="1"/>
        <v>0</v>
      </c>
      <c r="P37">
        <v>76.000000000000014</v>
      </c>
      <c r="Q37">
        <v>49.920000000000009</v>
      </c>
      <c r="R37">
        <v>5.8200000000000012</v>
      </c>
      <c r="S37">
        <v>31.000000000000004</v>
      </c>
      <c r="T37">
        <v>69.600000000000009</v>
      </c>
      <c r="U37" s="156">
        <f t="shared" si="2"/>
        <v>232.34000000000003</v>
      </c>
      <c r="V37" s="154">
        <f t="shared" si="3"/>
        <v>0</v>
      </c>
      <c r="Y37">
        <f>BAWANA!AW37+BAWANA!AX37</f>
        <v>18.829999999999998</v>
      </c>
      <c r="Z37">
        <f>BAWANA!BD37+BAWANA!BE37</f>
        <v>18.829999999999998</v>
      </c>
      <c r="AA37">
        <f>BAWANA!X37+BAWANA!Y37</f>
        <v>18.829999999999998</v>
      </c>
      <c r="AB37">
        <f>BAWANA!AE37+BAWANA!AF37</f>
        <v>18.829999999999998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232.34000000000003</v>
      </c>
      <c r="E38">
        <f>BAWANA!AM38</f>
        <v>0</v>
      </c>
      <c r="F38">
        <f t="shared" si="4"/>
        <v>256</v>
      </c>
      <c r="G38">
        <f t="shared" si="5"/>
        <v>232.34000000000003</v>
      </c>
      <c r="H38" s="154"/>
      <c r="I38">
        <f>BRPL_EOD!AK38+BRPL_EOD!AL38</f>
        <v>76</v>
      </c>
      <c r="J38">
        <f>BYPL_EOD!AK38+BYPL_EOD!AL38</f>
        <v>49.92</v>
      </c>
      <c r="K38">
        <f>MES_EOD!AK38+MES_EOD!AL38</f>
        <v>5.82</v>
      </c>
      <c r="L38">
        <f>NDMC_EOD!AK38+NDMC_EOD!AL38</f>
        <v>31</v>
      </c>
      <c r="M38">
        <f>TPDDL_EOD!AK38+TPDDL_EOD!AL38</f>
        <v>69.599999999999994</v>
      </c>
      <c r="N38">
        <f t="shared" si="0"/>
        <v>232.34</v>
      </c>
      <c r="O38" s="154">
        <f t="shared" si="1"/>
        <v>0</v>
      </c>
      <c r="P38">
        <v>76.000000000000014</v>
      </c>
      <c r="Q38">
        <v>49.920000000000009</v>
      </c>
      <c r="R38">
        <v>5.8200000000000012</v>
      </c>
      <c r="S38">
        <v>31.000000000000004</v>
      </c>
      <c r="T38">
        <v>69.600000000000009</v>
      </c>
      <c r="U38" s="156">
        <f t="shared" si="2"/>
        <v>232.34000000000003</v>
      </c>
      <c r="V38" s="154">
        <f t="shared" si="3"/>
        <v>0</v>
      </c>
      <c r="Y38">
        <f>BAWANA!AW38+BAWANA!AX38</f>
        <v>18.829999999999998</v>
      </c>
      <c r="Z38">
        <f>BAWANA!BD38+BAWANA!BE38</f>
        <v>18.829999999999998</v>
      </c>
      <c r="AA38">
        <f>BAWANA!X38+BAWANA!Y38</f>
        <v>18.829999999999998</v>
      </c>
      <c r="AB38">
        <f>BAWANA!AE38+BAWANA!AF38</f>
        <v>18.829999999999998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219.72000000000003</v>
      </c>
      <c r="E39">
        <f>BAWANA!AM39</f>
        <v>0</v>
      </c>
      <c r="F39">
        <f t="shared" si="4"/>
        <v>256</v>
      </c>
      <c r="G39">
        <f t="shared" si="5"/>
        <v>219.72000000000003</v>
      </c>
      <c r="H39" s="154"/>
      <c r="I39">
        <f>BRPL_EOD!AK39+BRPL_EOD!AL39</f>
        <v>78.28</v>
      </c>
      <c r="J39">
        <f>BYPL_EOD!AK39+BYPL_EOD!AL39</f>
        <v>49.92</v>
      </c>
      <c r="K39">
        <f>MES_EOD!AK39+MES_EOD!AL39</f>
        <v>5.82</v>
      </c>
      <c r="L39">
        <f>NDMC_EOD!AK39+NDMC_EOD!AL39</f>
        <v>31</v>
      </c>
      <c r="M39">
        <f>TPDDL_EOD!AK39+TPDDL_EOD!AL39</f>
        <v>54.69</v>
      </c>
      <c r="N39">
        <f t="shared" si="0"/>
        <v>219.70999999999998</v>
      </c>
      <c r="O39" s="154">
        <f t="shared" si="1"/>
        <v>1.0000000000047748E-2</v>
      </c>
      <c r="P39">
        <v>78.284899239953987</v>
      </c>
      <c r="Q39">
        <v>49.92</v>
      </c>
      <c r="R39">
        <v>5.8202651286179528</v>
      </c>
      <c r="S39">
        <v>31.001412566343003</v>
      </c>
      <c r="T39">
        <v>54.693423065085099</v>
      </c>
      <c r="U39" s="156">
        <f t="shared" si="2"/>
        <v>219.72000000000003</v>
      </c>
      <c r="V39" s="154">
        <f t="shared" si="3"/>
        <v>0</v>
      </c>
      <c r="Y39">
        <f>BAWANA!AW39+BAWANA!AX39</f>
        <v>25.14</v>
      </c>
      <c r="Z39">
        <f>BAWANA!BD39+BAWANA!BE39</f>
        <v>25.14</v>
      </c>
      <c r="AA39">
        <f>BAWANA!X39+BAWANA!Y39</f>
        <v>25.14</v>
      </c>
      <c r="AB39">
        <f>BAWANA!AE39+BAWANA!AF39</f>
        <v>25.14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219.72000000000003</v>
      </c>
      <c r="E40">
        <f>BAWANA!AM40</f>
        <v>0</v>
      </c>
      <c r="F40">
        <f t="shared" si="4"/>
        <v>256</v>
      </c>
      <c r="G40">
        <f t="shared" si="5"/>
        <v>219.72000000000003</v>
      </c>
      <c r="H40" s="154"/>
      <c r="I40">
        <f>BRPL_EOD!AK40+BRPL_EOD!AL40</f>
        <v>78.28</v>
      </c>
      <c r="J40">
        <f>BYPL_EOD!AK40+BYPL_EOD!AL40</f>
        <v>49.92</v>
      </c>
      <c r="K40">
        <f>MES_EOD!AK40+MES_EOD!AL40</f>
        <v>5.82</v>
      </c>
      <c r="L40">
        <f>NDMC_EOD!AK40+NDMC_EOD!AL40</f>
        <v>31</v>
      </c>
      <c r="M40">
        <f>TPDDL_EOD!AK40+TPDDL_EOD!AL40</f>
        <v>54.69</v>
      </c>
      <c r="N40">
        <f t="shared" si="0"/>
        <v>219.70999999999998</v>
      </c>
      <c r="O40" s="154">
        <f t="shared" si="1"/>
        <v>1.0000000000047748E-2</v>
      </c>
      <c r="P40">
        <v>78.284899239953987</v>
      </c>
      <c r="Q40">
        <v>49.92</v>
      </c>
      <c r="R40">
        <v>5.8202651286179528</v>
      </c>
      <c r="S40">
        <v>31.001412566343003</v>
      </c>
      <c r="T40">
        <v>54.693423065085099</v>
      </c>
      <c r="U40" s="156">
        <f t="shared" si="2"/>
        <v>219.72000000000003</v>
      </c>
      <c r="V40" s="154">
        <f t="shared" si="3"/>
        <v>0</v>
      </c>
      <c r="Y40">
        <f>BAWANA!AW40+BAWANA!AX40</f>
        <v>25.14</v>
      </c>
      <c r="Z40">
        <f>BAWANA!BD40+BAWANA!BE40</f>
        <v>25.14</v>
      </c>
      <c r="AA40">
        <f>BAWANA!X40+BAWANA!Y40</f>
        <v>25.14</v>
      </c>
      <c r="AB40">
        <f>BAWANA!AE40+BAWANA!AF40</f>
        <v>25.14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219.72000000000003</v>
      </c>
      <c r="E41">
        <f>BAWANA!AM41</f>
        <v>0</v>
      </c>
      <c r="F41">
        <f t="shared" si="4"/>
        <v>256</v>
      </c>
      <c r="G41">
        <f t="shared" si="5"/>
        <v>219.72000000000003</v>
      </c>
      <c r="H41" s="154"/>
      <c r="I41">
        <f>BRPL_EOD!AK41+BRPL_EOD!AL41</f>
        <v>78.28</v>
      </c>
      <c r="J41">
        <f>BYPL_EOD!AK41+BYPL_EOD!AL41</f>
        <v>49.92</v>
      </c>
      <c r="K41">
        <f>MES_EOD!AK41+MES_EOD!AL41</f>
        <v>5.82</v>
      </c>
      <c r="L41">
        <f>NDMC_EOD!AK41+NDMC_EOD!AL41</f>
        <v>31</v>
      </c>
      <c r="M41">
        <f>TPDDL_EOD!AK41+TPDDL_EOD!AL41</f>
        <v>54.69</v>
      </c>
      <c r="N41">
        <f t="shared" si="0"/>
        <v>219.70999999999998</v>
      </c>
      <c r="O41" s="154">
        <f t="shared" si="1"/>
        <v>1.0000000000047748E-2</v>
      </c>
      <c r="P41">
        <v>78.284899239953987</v>
      </c>
      <c r="Q41">
        <v>49.92</v>
      </c>
      <c r="R41">
        <v>5.8202651286179528</v>
      </c>
      <c r="S41">
        <v>31.001412566343003</v>
      </c>
      <c r="T41">
        <v>54.693423065085099</v>
      </c>
      <c r="U41" s="156">
        <f t="shared" si="2"/>
        <v>219.72000000000003</v>
      </c>
      <c r="V41" s="154">
        <f t="shared" si="3"/>
        <v>0</v>
      </c>
      <c r="Y41">
        <f>BAWANA!AW41+BAWANA!AX41</f>
        <v>25.14</v>
      </c>
      <c r="Z41">
        <f>BAWANA!BD41+BAWANA!BE41</f>
        <v>25.14</v>
      </c>
      <c r="AA41">
        <f>BAWANA!X41+BAWANA!Y41</f>
        <v>25.14</v>
      </c>
      <c r="AB41">
        <f>BAWANA!AE41+BAWANA!AF41</f>
        <v>25.14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219.72000000000003</v>
      </c>
      <c r="E42">
        <f>BAWANA!AM42</f>
        <v>0</v>
      </c>
      <c r="F42">
        <f t="shared" si="4"/>
        <v>256</v>
      </c>
      <c r="G42">
        <f t="shared" si="5"/>
        <v>219.72000000000003</v>
      </c>
      <c r="H42" s="154"/>
      <c r="I42">
        <f>BRPL_EOD!AK42+BRPL_EOD!AL42</f>
        <v>78.28</v>
      </c>
      <c r="J42">
        <f>BYPL_EOD!AK42+BYPL_EOD!AL42</f>
        <v>49.92</v>
      </c>
      <c r="K42">
        <f>MES_EOD!AK42+MES_EOD!AL42</f>
        <v>5.82</v>
      </c>
      <c r="L42">
        <f>NDMC_EOD!AK42+NDMC_EOD!AL42</f>
        <v>31</v>
      </c>
      <c r="M42">
        <f>TPDDL_EOD!AK42+TPDDL_EOD!AL42</f>
        <v>54.69</v>
      </c>
      <c r="N42">
        <f t="shared" si="0"/>
        <v>219.70999999999998</v>
      </c>
      <c r="O42" s="154">
        <f t="shared" si="1"/>
        <v>1.0000000000047748E-2</v>
      </c>
      <c r="P42">
        <v>78.284899239953987</v>
      </c>
      <c r="Q42">
        <v>49.92</v>
      </c>
      <c r="R42">
        <v>5.8202651286179528</v>
      </c>
      <c r="S42">
        <v>31.001412566343003</v>
      </c>
      <c r="T42">
        <v>54.693423065085099</v>
      </c>
      <c r="U42" s="156">
        <f t="shared" si="2"/>
        <v>219.72000000000003</v>
      </c>
      <c r="V42" s="154">
        <f t="shared" si="3"/>
        <v>0</v>
      </c>
      <c r="Y42">
        <f>BAWANA!AW42+BAWANA!AX42</f>
        <v>25.14</v>
      </c>
      <c r="Z42">
        <f>BAWANA!BD42+BAWANA!BE42</f>
        <v>25.14</v>
      </c>
      <c r="AA42">
        <f>BAWANA!X42+BAWANA!Y42</f>
        <v>25.14</v>
      </c>
      <c r="AB42">
        <f>BAWANA!AE42+BAWANA!AF42</f>
        <v>25.14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219.72000000000003</v>
      </c>
      <c r="E43">
        <f>BAWANA!AM43</f>
        <v>0</v>
      </c>
      <c r="F43">
        <f t="shared" si="4"/>
        <v>256</v>
      </c>
      <c r="G43">
        <f t="shared" si="5"/>
        <v>219.72000000000003</v>
      </c>
      <c r="H43" s="154"/>
      <c r="I43">
        <f>BRPL_EOD!AK43+BRPL_EOD!AL43</f>
        <v>78.28</v>
      </c>
      <c r="J43">
        <f>BYPL_EOD!AK43+BYPL_EOD!AL43</f>
        <v>49.92</v>
      </c>
      <c r="K43">
        <f>MES_EOD!AK43+MES_EOD!AL43</f>
        <v>5.82</v>
      </c>
      <c r="L43">
        <f>NDMC_EOD!AK43+NDMC_EOD!AL43</f>
        <v>31</v>
      </c>
      <c r="M43">
        <f>TPDDL_EOD!AK43+TPDDL_EOD!AL43</f>
        <v>54.69</v>
      </c>
      <c r="N43">
        <f t="shared" si="0"/>
        <v>219.70999999999998</v>
      </c>
      <c r="O43" s="154">
        <f t="shared" si="1"/>
        <v>1.0000000000047748E-2</v>
      </c>
      <c r="P43">
        <v>78.284899239953987</v>
      </c>
      <c r="Q43">
        <v>49.92</v>
      </c>
      <c r="R43">
        <v>5.8202651286179528</v>
      </c>
      <c r="S43">
        <v>31.001412566343003</v>
      </c>
      <c r="T43">
        <v>54.693423065085099</v>
      </c>
      <c r="U43" s="156">
        <f t="shared" si="2"/>
        <v>219.72000000000003</v>
      </c>
      <c r="V43" s="154">
        <f t="shared" si="3"/>
        <v>0</v>
      </c>
      <c r="Y43">
        <f>BAWANA!AW43+BAWANA!AX43</f>
        <v>25.14</v>
      </c>
      <c r="Z43">
        <f>BAWANA!BD43+BAWANA!BE43</f>
        <v>25.14</v>
      </c>
      <c r="AA43">
        <f>BAWANA!X43+BAWANA!Y43</f>
        <v>25.14</v>
      </c>
      <c r="AB43">
        <f>BAWANA!AE43+BAWANA!AF43</f>
        <v>25.14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232.34000000000003</v>
      </c>
      <c r="E44">
        <f>BAWANA!AM44</f>
        <v>0</v>
      </c>
      <c r="F44">
        <f t="shared" si="4"/>
        <v>256</v>
      </c>
      <c r="G44">
        <f t="shared" si="5"/>
        <v>232.34000000000003</v>
      </c>
      <c r="H44" s="154"/>
      <c r="I44">
        <f>BRPL_EOD!AK44+BRPL_EOD!AL44</f>
        <v>76</v>
      </c>
      <c r="J44">
        <f>BYPL_EOD!AK44+BYPL_EOD!AL44</f>
        <v>49.92</v>
      </c>
      <c r="K44">
        <f>MES_EOD!AK44+MES_EOD!AL44</f>
        <v>5.82</v>
      </c>
      <c r="L44">
        <f>NDMC_EOD!AK44+NDMC_EOD!AL44</f>
        <v>31</v>
      </c>
      <c r="M44">
        <f>TPDDL_EOD!AK44+TPDDL_EOD!AL44</f>
        <v>69.599999999999994</v>
      </c>
      <c r="N44">
        <f t="shared" si="0"/>
        <v>232.34</v>
      </c>
      <c r="O44" s="154">
        <f t="shared" si="1"/>
        <v>0</v>
      </c>
      <c r="P44">
        <v>76.000000000000014</v>
      </c>
      <c r="Q44">
        <v>49.920000000000009</v>
      </c>
      <c r="R44">
        <v>5.8200000000000012</v>
      </c>
      <c r="S44">
        <v>31.000000000000004</v>
      </c>
      <c r="T44">
        <v>69.600000000000009</v>
      </c>
      <c r="U44" s="156">
        <f t="shared" si="2"/>
        <v>232.34000000000003</v>
      </c>
      <c r="V44" s="154">
        <f t="shared" si="3"/>
        <v>0</v>
      </c>
      <c r="Y44">
        <f>BAWANA!AW44+BAWANA!AX44</f>
        <v>18.829999999999998</v>
      </c>
      <c r="Z44">
        <f>BAWANA!BD44+BAWANA!BE44</f>
        <v>18.829999999999998</v>
      </c>
      <c r="AA44">
        <f>BAWANA!X44+BAWANA!Y44</f>
        <v>18.829999999999998</v>
      </c>
      <c r="AB44">
        <f>BAWANA!AE44+BAWANA!AF44</f>
        <v>18.829999999999998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232.34000000000003</v>
      </c>
      <c r="E45">
        <f>BAWANA!AM45</f>
        <v>0</v>
      </c>
      <c r="F45">
        <f t="shared" si="4"/>
        <v>256</v>
      </c>
      <c r="G45">
        <f t="shared" si="5"/>
        <v>232.34000000000003</v>
      </c>
      <c r="H45" s="154"/>
      <c r="I45">
        <f>BRPL_EOD!AK45+BRPL_EOD!AL45</f>
        <v>76</v>
      </c>
      <c r="J45">
        <f>BYPL_EOD!AK45+BYPL_EOD!AL45</f>
        <v>49.92</v>
      </c>
      <c r="K45">
        <f>MES_EOD!AK45+MES_EOD!AL45</f>
        <v>5.82</v>
      </c>
      <c r="L45">
        <f>NDMC_EOD!AK45+NDMC_EOD!AL45</f>
        <v>31</v>
      </c>
      <c r="M45">
        <f>TPDDL_EOD!AK45+TPDDL_EOD!AL45</f>
        <v>69.599999999999994</v>
      </c>
      <c r="N45">
        <f t="shared" si="0"/>
        <v>232.34</v>
      </c>
      <c r="O45" s="154">
        <f t="shared" si="1"/>
        <v>0</v>
      </c>
      <c r="P45">
        <v>76.000000000000014</v>
      </c>
      <c r="Q45">
        <v>49.920000000000009</v>
      </c>
      <c r="R45">
        <v>5.8200000000000012</v>
      </c>
      <c r="S45">
        <v>31.000000000000004</v>
      </c>
      <c r="T45">
        <v>69.600000000000009</v>
      </c>
      <c r="U45" s="156">
        <f t="shared" si="2"/>
        <v>232.34000000000003</v>
      </c>
      <c r="V45" s="154">
        <f t="shared" si="3"/>
        <v>0</v>
      </c>
      <c r="Y45">
        <f>BAWANA!AW45+BAWANA!AX45</f>
        <v>18.829999999999998</v>
      </c>
      <c r="Z45">
        <f>BAWANA!BD45+BAWANA!BE45</f>
        <v>18.829999999999998</v>
      </c>
      <c r="AA45">
        <f>BAWANA!X45+BAWANA!Y45</f>
        <v>18.829999999999998</v>
      </c>
      <c r="AB45">
        <f>BAWANA!AE45+BAWANA!AF45</f>
        <v>18.829999999999998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232.34000000000003</v>
      </c>
      <c r="E46">
        <f>BAWANA!AM46</f>
        <v>0</v>
      </c>
      <c r="F46">
        <f t="shared" si="4"/>
        <v>256</v>
      </c>
      <c r="G46">
        <f t="shared" si="5"/>
        <v>232.34000000000003</v>
      </c>
      <c r="H46" s="154"/>
      <c r="I46">
        <f>BRPL_EOD!AK46+BRPL_EOD!AL46</f>
        <v>76</v>
      </c>
      <c r="J46">
        <f>BYPL_EOD!AK46+BYPL_EOD!AL46</f>
        <v>49.92</v>
      </c>
      <c r="K46">
        <f>MES_EOD!AK46+MES_EOD!AL46</f>
        <v>5.82</v>
      </c>
      <c r="L46">
        <f>NDMC_EOD!AK46+NDMC_EOD!AL46</f>
        <v>31</v>
      </c>
      <c r="M46">
        <f>TPDDL_EOD!AK46+TPDDL_EOD!AL46</f>
        <v>69.599999999999994</v>
      </c>
      <c r="N46">
        <f t="shared" si="0"/>
        <v>232.34</v>
      </c>
      <c r="O46" s="154">
        <f t="shared" si="1"/>
        <v>0</v>
      </c>
      <c r="P46">
        <v>76.000000000000014</v>
      </c>
      <c r="Q46">
        <v>49.920000000000009</v>
      </c>
      <c r="R46">
        <v>5.8200000000000012</v>
      </c>
      <c r="S46">
        <v>31.000000000000004</v>
      </c>
      <c r="T46">
        <v>69.600000000000009</v>
      </c>
      <c r="U46" s="156">
        <f t="shared" si="2"/>
        <v>232.34000000000003</v>
      </c>
      <c r="V46" s="154">
        <f t="shared" si="3"/>
        <v>0</v>
      </c>
      <c r="Y46">
        <f>BAWANA!AW46+BAWANA!AX46</f>
        <v>18.829999999999998</v>
      </c>
      <c r="Z46">
        <f>BAWANA!BD46+BAWANA!BE46</f>
        <v>18.829999999999998</v>
      </c>
      <c r="AA46">
        <f>BAWANA!X46+BAWANA!Y46</f>
        <v>18.829999999999998</v>
      </c>
      <c r="AB46">
        <f>BAWANA!AE46+BAWANA!AF46</f>
        <v>18.829999999999998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232.34000000000003</v>
      </c>
      <c r="E47">
        <f>BAWANA!AM47</f>
        <v>0</v>
      </c>
      <c r="F47">
        <f t="shared" si="4"/>
        <v>256</v>
      </c>
      <c r="G47">
        <f t="shared" si="5"/>
        <v>232.34000000000003</v>
      </c>
      <c r="H47" s="154"/>
      <c r="I47">
        <f>BRPL_EOD!AK47+BRPL_EOD!AL47</f>
        <v>76</v>
      </c>
      <c r="J47">
        <f>BYPL_EOD!AK47+BYPL_EOD!AL47</f>
        <v>49.92</v>
      </c>
      <c r="K47">
        <f>MES_EOD!AK47+MES_EOD!AL47</f>
        <v>5.82</v>
      </c>
      <c r="L47">
        <f>NDMC_EOD!AK47+NDMC_EOD!AL47</f>
        <v>31</v>
      </c>
      <c r="M47">
        <f>TPDDL_EOD!AK47+TPDDL_EOD!AL47</f>
        <v>69.599999999999994</v>
      </c>
      <c r="N47">
        <f t="shared" si="0"/>
        <v>232.34</v>
      </c>
      <c r="O47" s="154">
        <f t="shared" si="1"/>
        <v>0</v>
      </c>
      <c r="P47">
        <v>76.000000000000014</v>
      </c>
      <c r="Q47">
        <v>49.920000000000009</v>
      </c>
      <c r="R47">
        <v>5.8200000000000012</v>
      </c>
      <c r="S47">
        <v>31.000000000000004</v>
      </c>
      <c r="T47">
        <v>69.600000000000009</v>
      </c>
      <c r="U47" s="156">
        <f t="shared" si="2"/>
        <v>232.34000000000003</v>
      </c>
      <c r="V47" s="154">
        <f t="shared" si="3"/>
        <v>0</v>
      </c>
      <c r="Y47">
        <f>BAWANA!AW47+BAWANA!AX47</f>
        <v>18.829999999999998</v>
      </c>
      <c r="Z47">
        <f>BAWANA!BD47+BAWANA!BE47</f>
        <v>18.829999999999998</v>
      </c>
      <c r="AA47">
        <f>BAWANA!X47+BAWANA!Y47</f>
        <v>18.829999999999998</v>
      </c>
      <c r="AB47">
        <f>BAWANA!AE47+BAWANA!AF47</f>
        <v>18.829999999999998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232.34000000000003</v>
      </c>
      <c r="E48">
        <f>BAWANA!AM48</f>
        <v>0</v>
      </c>
      <c r="F48">
        <f t="shared" si="4"/>
        <v>256</v>
      </c>
      <c r="G48">
        <f t="shared" si="5"/>
        <v>232.34000000000003</v>
      </c>
      <c r="H48" s="154"/>
      <c r="I48">
        <f>BRPL_EOD!AK48+BRPL_EOD!AL48</f>
        <v>76</v>
      </c>
      <c r="J48">
        <f>BYPL_EOD!AK48+BYPL_EOD!AL48</f>
        <v>49.92</v>
      </c>
      <c r="K48">
        <f>MES_EOD!AK48+MES_EOD!AL48</f>
        <v>5.82</v>
      </c>
      <c r="L48">
        <f>NDMC_EOD!AK48+NDMC_EOD!AL48</f>
        <v>31</v>
      </c>
      <c r="M48">
        <f>TPDDL_EOD!AK48+TPDDL_EOD!AL48</f>
        <v>69.599999999999994</v>
      </c>
      <c r="N48">
        <f t="shared" si="0"/>
        <v>232.34</v>
      </c>
      <c r="O48" s="154">
        <f t="shared" si="1"/>
        <v>0</v>
      </c>
      <c r="P48">
        <v>76.000000000000014</v>
      </c>
      <c r="Q48">
        <v>49.920000000000009</v>
      </c>
      <c r="R48">
        <v>5.8200000000000012</v>
      </c>
      <c r="S48">
        <v>31.000000000000004</v>
      </c>
      <c r="T48">
        <v>69.600000000000009</v>
      </c>
      <c r="U48" s="156">
        <f t="shared" si="2"/>
        <v>232.34000000000003</v>
      </c>
      <c r="V48" s="154">
        <f t="shared" si="3"/>
        <v>0</v>
      </c>
      <c r="Y48">
        <f>BAWANA!AW48+BAWANA!AX48</f>
        <v>18.829999999999998</v>
      </c>
      <c r="Z48">
        <f>BAWANA!BD48+BAWANA!BE48</f>
        <v>18.829999999999998</v>
      </c>
      <c r="AA48">
        <f>BAWANA!X48+BAWANA!Y48</f>
        <v>18.829999999999998</v>
      </c>
      <c r="AB48">
        <f>BAWANA!AE48+BAWANA!AF48</f>
        <v>18.829999999999998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226.68</v>
      </c>
      <c r="E49">
        <f>BAWANA!AM49</f>
        <v>0</v>
      </c>
      <c r="F49">
        <f t="shared" si="4"/>
        <v>256</v>
      </c>
      <c r="G49">
        <f t="shared" si="5"/>
        <v>226.68</v>
      </c>
      <c r="H49" s="154"/>
      <c r="I49">
        <f>BRPL_EOD!AK49+BRPL_EOD!AL49</f>
        <v>76</v>
      </c>
      <c r="J49">
        <f>BYPL_EOD!AK49+BYPL_EOD!AL49</f>
        <v>49.92</v>
      </c>
      <c r="K49">
        <f>MES_EOD!AK49+MES_EOD!AL49</f>
        <v>5.82</v>
      </c>
      <c r="L49">
        <f>NDMC_EOD!AK49+NDMC_EOD!AL49</f>
        <v>31</v>
      </c>
      <c r="M49">
        <f>TPDDL_EOD!AK49+TPDDL_EOD!AL49</f>
        <v>69.599999999999994</v>
      </c>
      <c r="N49">
        <f t="shared" si="0"/>
        <v>232.34</v>
      </c>
      <c r="O49" s="154">
        <f t="shared" si="1"/>
        <v>-5.6599999999999966</v>
      </c>
      <c r="P49">
        <v>74.148575363691137</v>
      </c>
      <c r="Q49">
        <v>48.703906344150816</v>
      </c>
      <c r="R49">
        <v>5.6782198502195058</v>
      </c>
      <c r="S49">
        <v>30.244813635189807</v>
      </c>
      <c r="T49">
        <v>67.904484806748727</v>
      </c>
      <c r="U49" s="156">
        <f t="shared" si="2"/>
        <v>226.68</v>
      </c>
      <c r="V49" s="154">
        <f t="shared" si="3"/>
        <v>0</v>
      </c>
      <c r="Y49">
        <f>BAWANA!AW49+BAWANA!AX49</f>
        <v>18.829999999999998</v>
      </c>
      <c r="Z49">
        <f>BAWANA!BD49+BAWANA!BE49</f>
        <v>18.829999999999998</v>
      </c>
      <c r="AA49">
        <f>BAWANA!X49+BAWANA!Y49</f>
        <v>18.829999999999998</v>
      </c>
      <c r="AB49">
        <f>BAWANA!AE49+BAWANA!AF49</f>
        <v>18.829999999999998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232.34000000000003</v>
      </c>
      <c r="E50">
        <f>BAWANA!AM50</f>
        <v>0</v>
      </c>
      <c r="F50">
        <f t="shared" si="4"/>
        <v>256</v>
      </c>
      <c r="G50">
        <f t="shared" si="5"/>
        <v>232.34000000000003</v>
      </c>
      <c r="H50" s="154"/>
      <c r="I50">
        <f>BRPL_EOD!AK50+BRPL_EOD!AL50</f>
        <v>76</v>
      </c>
      <c r="J50">
        <f>BYPL_EOD!AK50+BYPL_EOD!AL50</f>
        <v>49.92</v>
      </c>
      <c r="K50">
        <f>MES_EOD!AK50+MES_EOD!AL50</f>
        <v>5.82</v>
      </c>
      <c r="L50">
        <f>NDMC_EOD!AK50+NDMC_EOD!AL50</f>
        <v>31</v>
      </c>
      <c r="M50">
        <f>TPDDL_EOD!AK50+TPDDL_EOD!AL50</f>
        <v>69.599999999999994</v>
      </c>
      <c r="N50">
        <f t="shared" si="0"/>
        <v>232.34</v>
      </c>
      <c r="O50" s="154">
        <f t="shared" si="1"/>
        <v>0</v>
      </c>
      <c r="P50">
        <v>76.000000000000014</v>
      </c>
      <c r="Q50">
        <v>49.920000000000009</v>
      </c>
      <c r="R50">
        <v>5.8200000000000012</v>
      </c>
      <c r="S50">
        <v>31.000000000000004</v>
      </c>
      <c r="T50">
        <v>69.600000000000009</v>
      </c>
      <c r="U50" s="156">
        <f t="shared" si="2"/>
        <v>232.34000000000003</v>
      </c>
      <c r="V50" s="154">
        <f t="shared" si="3"/>
        <v>0</v>
      </c>
      <c r="Y50">
        <f>BAWANA!AW50+BAWANA!AX50</f>
        <v>18.829999999999998</v>
      </c>
      <c r="Z50">
        <f>BAWANA!BD50+BAWANA!BE50</f>
        <v>18.829999999999998</v>
      </c>
      <c r="AA50">
        <f>BAWANA!X50+BAWANA!Y50</f>
        <v>18.829999999999998</v>
      </c>
      <c r="AB50">
        <f>BAWANA!AE50+BAWANA!AF50</f>
        <v>18.829999999999998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232.34000000000003</v>
      </c>
      <c r="E51">
        <f>BAWANA!AM51</f>
        <v>0</v>
      </c>
      <c r="F51">
        <f t="shared" si="4"/>
        <v>256</v>
      </c>
      <c r="G51">
        <f t="shared" si="5"/>
        <v>232.34000000000003</v>
      </c>
      <c r="H51" s="154"/>
      <c r="I51">
        <f>BRPL_EOD!AK51+BRPL_EOD!AL51</f>
        <v>76</v>
      </c>
      <c r="J51">
        <f>BYPL_EOD!AK51+BYPL_EOD!AL51</f>
        <v>49.92</v>
      </c>
      <c r="K51">
        <f>MES_EOD!AK51+MES_EOD!AL51</f>
        <v>5.82</v>
      </c>
      <c r="L51">
        <f>NDMC_EOD!AK51+NDMC_EOD!AL51</f>
        <v>31</v>
      </c>
      <c r="M51">
        <f>TPDDL_EOD!AK51+TPDDL_EOD!AL51</f>
        <v>69.599999999999994</v>
      </c>
      <c r="N51">
        <f t="shared" si="0"/>
        <v>232.34</v>
      </c>
      <c r="O51" s="154">
        <f t="shared" si="1"/>
        <v>0</v>
      </c>
      <c r="P51">
        <v>76.000000000000014</v>
      </c>
      <c r="Q51">
        <v>49.920000000000009</v>
      </c>
      <c r="R51">
        <v>5.8200000000000012</v>
      </c>
      <c r="S51">
        <v>31.000000000000004</v>
      </c>
      <c r="T51">
        <v>69.600000000000009</v>
      </c>
      <c r="U51" s="156">
        <f t="shared" si="2"/>
        <v>232.34000000000003</v>
      </c>
      <c r="V51" s="154">
        <f t="shared" si="3"/>
        <v>0</v>
      </c>
      <c r="Y51">
        <f>BAWANA!AW51+BAWANA!AX51</f>
        <v>18.829999999999998</v>
      </c>
      <c r="Z51">
        <f>BAWANA!BD51+BAWANA!BE51</f>
        <v>18.829999999999998</v>
      </c>
      <c r="AA51">
        <f>BAWANA!X51+BAWANA!Y51</f>
        <v>18.829999999999998</v>
      </c>
      <c r="AB51">
        <f>BAWANA!AE51+BAWANA!AF51</f>
        <v>18.829999999999998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255.96</v>
      </c>
      <c r="E52">
        <f>BAWANA!AM52</f>
        <v>0</v>
      </c>
      <c r="F52">
        <f t="shared" si="4"/>
        <v>256</v>
      </c>
      <c r="G52">
        <f t="shared" si="5"/>
        <v>255.96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31</v>
      </c>
      <c r="M52">
        <f>TPDDL_EOD!AK52+TPDDL_EOD!AL52</f>
        <v>69.599999999999994</v>
      </c>
      <c r="N52">
        <f t="shared" si="0"/>
        <v>255.96</v>
      </c>
      <c r="O52" s="154">
        <f t="shared" si="1"/>
        <v>0</v>
      </c>
      <c r="P52">
        <v>99.62</v>
      </c>
      <c r="Q52">
        <v>49.92</v>
      </c>
      <c r="R52">
        <v>5.82</v>
      </c>
      <c r="S52">
        <v>31</v>
      </c>
      <c r="T52">
        <v>69.599999999999994</v>
      </c>
      <c r="U52" s="156">
        <f t="shared" si="2"/>
        <v>255.96</v>
      </c>
      <c r="V52" s="154">
        <f t="shared" si="3"/>
        <v>0</v>
      </c>
      <c r="Y52">
        <f>BAWANA!AW52+BAWANA!AX52</f>
        <v>7.02</v>
      </c>
      <c r="Z52">
        <f>BAWANA!BD52+BAWANA!BE52</f>
        <v>7.02</v>
      </c>
      <c r="AA52">
        <f>BAWANA!X52+BAWANA!Y52</f>
        <v>7.02</v>
      </c>
      <c r="AB52">
        <f>BAWANA!AE52+BAWANA!AF52</f>
        <v>7.02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255.96</v>
      </c>
      <c r="E53">
        <f>BAWANA!AM53</f>
        <v>0</v>
      </c>
      <c r="F53">
        <f t="shared" si="4"/>
        <v>256</v>
      </c>
      <c r="G53">
        <f t="shared" si="5"/>
        <v>255.96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31</v>
      </c>
      <c r="M53">
        <f>TPDDL_EOD!AK53+TPDDL_EOD!AL53</f>
        <v>69.599999999999994</v>
      </c>
      <c r="N53">
        <f t="shared" si="0"/>
        <v>255.96</v>
      </c>
      <c r="O53" s="154">
        <f t="shared" si="1"/>
        <v>0</v>
      </c>
      <c r="P53">
        <v>99.62</v>
      </c>
      <c r="Q53">
        <v>49.92</v>
      </c>
      <c r="R53">
        <v>5.82</v>
      </c>
      <c r="S53">
        <v>31</v>
      </c>
      <c r="T53">
        <v>69.599999999999994</v>
      </c>
      <c r="U53" s="156">
        <f t="shared" si="2"/>
        <v>255.96</v>
      </c>
      <c r="V53" s="154">
        <f t="shared" si="3"/>
        <v>0</v>
      </c>
      <c r="Y53">
        <f>BAWANA!AW53+BAWANA!AX53</f>
        <v>7.02</v>
      </c>
      <c r="Z53">
        <f>BAWANA!BD53+BAWANA!BE53</f>
        <v>7.02</v>
      </c>
      <c r="AA53">
        <f>BAWANA!X53+BAWANA!Y53</f>
        <v>7.02</v>
      </c>
      <c r="AB53">
        <f>BAWANA!AE53+BAWANA!AF53</f>
        <v>7.02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255.96</v>
      </c>
      <c r="E54">
        <f>BAWANA!AM54</f>
        <v>0</v>
      </c>
      <c r="F54">
        <f t="shared" si="4"/>
        <v>256</v>
      </c>
      <c r="G54">
        <f t="shared" si="5"/>
        <v>255.96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31</v>
      </c>
      <c r="M54">
        <f>TPDDL_EOD!AK54+TPDDL_EOD!AL54</f>
        <v>69.599999999999994</v>
      </c>
      <c r="N54">
        <f t="shared" si="0"/>
        <v>255.96</v>
      </c>
      <c r="O54" s="154">
        <f t="shared" si="1"/>
        <v>0</v>
      </c>
      <c r="P54">
        <v>99.62</v>
      </c>
      <c r="Q54">
        <v>49.92</v>
      </c>
      <c r="R54">
        <v>5.82</v>
      </c>
      <c r="S54">
        <v>31</v>
      </c>
      <c r="T54">
        <v>69.599999999999994</v>
      </c>
      <c r="U54" s="156">
        <f t="shared" si="2"/>
        <v>255.96</v>
      </c>
      <c r="V54" s="154">
        <f t="shared" si="3"/>
        <v>0</v>
      </c>
      <c r="Y54">
        <f>BAWANA!AW54+BAWANA!AX54</f>
        <v>7.02</v>
      </c>
      <c r="Z54">
        <f>BAWANA!BD54+BAWANA!BE54</f>
        <v>7.02</v>
      </c>
      <c r="AA54">
        <f>BAWANA!X54+BAWANA!Y54</f>
        <v>7.02</v>
      </c>
      <c r="AB54">
        <f>BAWANA!AE54+BAWANA!AF54</f>
        <v>7.02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255.96</v>
      </c>
      <c r="E55">
        <f>BAWANA!AM55</f>
        <v>0</v>
      </c>
      <c r="F55">
        <f t="shared" si="4"/>
        <v>256</v>
      </c>
      <c r="G55">
        <f t="shared" si="5"/>
        <v>255.96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31</v>
      </c>
      <c r="M55">
        <f>TPDDL_EOD!AK55+TPDDL_EOD!AL55</f>
        <v>69.599999999999994</v>
      </c>
      <c r="N55">
        <f t="shared" si="0"/>
        <v>255.96</v>
      </c>
      <c r="O55" s="154">
        <f t="shared" si="1"/>
        <v>0</v>
      </c>
      <c r="P55">
        <v>99.62</v>
      </c>
      <c r="Q55">
        <v>49.92</v>
      </c>
      <c r="R55">
        <v>5.82</v>
      </c>
      <c r="S55">
        <v>31</v>
      </c>
      <c r="T55">
        <v>69.599999999999994</v>
      </c>
      <c r="U55" s="156">
        <f t="shared" si="2"/>
        <v>255.96</v>
      </c>
      <c r="V55" s="154">
        <f t="shared" si="3"/>
        <v>0</v>
      </c>
      <c r="Y55">
        <f>BAWANA!AW55+BAWANA!AX55</f>
        <v>7.02</v>
      </c>
      <c r="Z55">
        <f>BAWANA!BD55+BAWANA!BE55</f>
        <v>7.02</v>
      </c>
      <c r="AA55">
        <f>BAWANA!X55+BAWANA!Y55</f>
        <v>7.02</v>
      </c>
      <c r="AB55">
        <f>BAWANA!AE55+BAWANA!AF55</f>
        <v>7.02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255.96</v>
      </c>
      <c r="E56">
        <f>BAWANA!AM56</f>
        <v>0</v>
      </c>
      <c r="F56">
        <f t="shared" si="4"/>
        <v>256</v>
      </c>
      <c r="G56">
        <f t="shared" si="5"/>
        <v>255.96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31</v>
      </c>
      <c r="M56">
        <f>TPDDL_EOD!AK56+TPDDL_EOD!AL56</f>
        <v>69.599999999999994</v>
      </c>
      <c r="N56">
        <f t="shared" si="0"/>
        <v>255.96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31</v>
      </c>
      <c r="T56">
        <v>69.599999999999994</v>
      </c>
      <c r="U56" s="156">
        <f t="shared" si="2"/>
        <v>255.96</v>
      </c>
      <c r="V56" s="154">
        <f t="shared" si="3"/>
        <v>0</v>
      </c>
      <c r="Y56">
        <f>BAWANA!AW56+BAWANA!AX56</f>
        <v>7.02</v>
      </c>
      <c r="Z56">
        <f>BAWANA!BD56+BAWANA!BE56</f>
        <v>7.02</v>
      </c>
      <c r="AA56">
        <f>BAWANA!X56+BAWANA!Y56</f>
        <v>7.02</v>
      </c>
      <c r="AB56">
        <f>BAWANA!AE56+BAWANA!AF56</f>
        <v>7.02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255.96</v>
      </c>
      <c r="E57">
        <f>BAWANA!AM57</f>
        <v>0</v>
      </c>
      <c r="F57">
        <f t="shared" si="4"/>
        <v>256</v>
      </c>
      <c r="G57">
        <f t="shared" si="5"/>
        <v>255.96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31</v>
      </c>
      <c r="M57">
        <f>TPDDL_EOD!AK57+TPDDL_EOD!AL57</f>
        <v>69.599999999999994</v>
      </c>
      <c r="N57">
        <f t="shared" si="0"/>
        <v>255.96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31</v>
      </c>
      <c r="T57">
        <v>69.599999999999994</v>
      </c>
      <c r="U57" s="156">
        <f t="shared" si="2"/>
        <v>255.96</v>
      </c>
      <c r="V57" s="154">
        <f t="shared" si="3"/>
        <v>0</v>
      </c>
      <c r="Y57">
        <f>BAWANA!AW57+BAWANA!AX57</f>
        <v>7.02</v>
      </c>
      <c r="Z57">
        <f>BAWANA!BD57+BAWANA!BE57</f>
        <v>7.02</v>
      </c>
      <c r="AA57">
        <f>BAWANA!X57+BAWANA!Y57</f>
        <v>7.02</v>
      </c>
      <c r="AB57">
        <f>BAWANA!AE57+BAWANA!AF57</f>
        <v>7.02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255.96</v>
      </c>
      <c r="E58">
        <f>BAWANA!AM58</f>
        <v>0</v>
      </c>
      <c r="F58">
        <f t="shared" si="4"/>
        <v>256</v>
      </c>
      <c r="G58">
        <f t="shared" si="5"/>
        <v>255.96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31</v>
      </c>
      <c r="M58">
        <f>TPDDL_EOD!AK58+TPDDL_EOD!AL58</f>
        <v>69.599999999999994</v>
      </c>
      <c r="N58">
        <f t="shared" si="0"/>
        <v>255.96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31</v>
      </c>
      <c r="T58">
        <v>69.599999999999994</v>
      </c>
      <c r="U58" s="156">
        <f t="shared" si="2"/>
        <v>255.96</v>
      </c>
      <c r="V58" s="154">
        <f t="shared" si="3"/>
        <v>0</v>
      </c>
      <c r="Y58">
        <f>BAWANA!AW58+BAWANA!AX58</f>
        <v>7.02</v>
      </c>
      <c r="Z58">
        <f>BAWANA!BD58+BAWANA!BE58</f>
        <v>7.02</v>
      </c>
      <c r="AA58">
        <f>BAWANA!X58+BAWANA!Y58</f>
        <v>7.02</v>
      </c>
      <c r="AB58">
        <f>BAWANA!AE58+BAWANA!AF58</f>
        <v>7.02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255.96</v>
      </c>
      <c r="E59">
        <f>BAWANA!AM59</f>
        <v>0</v>
      </c>
      <c r="F59">
        <f t="shared" si="4"/>
        <v>256</v>
      </c>
      <c r="G59">
        <f t="shared" si="5"/>
        <v>255.96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31</v>
      </c>
      <c r="M59">
        <f>TPDDL_EOD!AK59+TPDDL_EOD!AL59</f>
        <v>69.599999999999994</v>
      </c>
      <c r="N59">
        <f t="shared" si="0"/>
        <v>255.96</v>
      </c>
      <c r="O59" s="154">
        <f t="shared" si="1"/>
        <v>0</v>
      </c>
      <c r="P59">
        <v>99.62</v>
      </c>
      <c r="Q59">
        <v>49.92</v>
      </c>
      <c r="R59">
        <v>5.82</v>
      </c>
      <c r="S59">
        <v>31</v>
      </c>
      <c r="T59">
        <v>69.599999999999994</v>
      </c>
      <c r="U59" s="156">
        <f t="shared" si="2"/>
        <v>255.96</v>
      </c>
      <c r="V59" s="154">
        <f t="shared" si="3"/>
        <v>0</v>
      </c>
      <c r="Y59">
        <f>BAWANA!AW59+BAWANA!AX59</f>
        <v>7.02</v>
      </c>
      <c r="Z59">
        <f>BAWANA!BD59+BAWANA!BE59</f>
        <v>7.02</v>
      </c>
      <c r="AA59">
        <f>BAWANA!X59+BAWANA!Y59</f>
        <v>7.02</v>
      </c>
      <c r="AB59">
        <f>BAWANA!AE59+BAWANA!AF59</f>
        <v>7.02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255.96</v>
      </c>
      <c r="E60">
        <f>BAWANA!AM60</f>
        <v>0</v>
      </c>
      <c r="F60">
        <f t="shared" si="4"/>
        <v>256</v>
      </c>
      <c r="G60">
        <f t="shared" si="5"/>
        <v>255.96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31</v>
      </c>
      <c r="M60">
        <f>TPDDL_EOD!AK60+TPDDL_EOD!AL60</f>
        <v>69.599999999999994</v>
      </c>
      <c r="N60">
        <f t="shared" si="0"/>
        <v>255.96</v>
      </c>
      <c r="O60" s="154">
        <f t="shared" si="1"/>
        <v>0</v>
      </c>
      <c r="P60">
        <v>99.62</v>
      </c>
      <c r="Q60">
        <v>49.92</v>
      </c>
      <c r="R60">
        <v>5.82</v>
      </c>
      <c r="S60">
        <v>31</v>
      </c>
      <c r="T60">
        <v>69.599999999999994</v>
      </c>
      <c r="U60" s="156">
        <f t="shared" si="2"/>
        <v>255.96</v>
      </c>
      <c r="V60" s="154">
        <f t="shared" si="3"/>
        <v>0</v>
      </c>
      <c r="Y60">
        <f>BAWANA!AW60+BAWANA!AX60</f>
        <v>7.02</v>
      </c>
      <c r="Z60">
        <f>BAWANA!BD60+BAWANA!BE60</f>
        <v>7.02</v>
      </c>
      <c r="AA60">
        <f>BAWANA!X60+BAWANA!Y60</f>
        <v>7.02</v>
      </c>
      <c r="AB60">
        <f>BAWANA!AE60+BAWANA!AF60</f>
        <v>7.02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255.96</v>
      </c>
      <c r="E61">
        <f>BAWANA!AM61</f>
        <v>0</v>
      </c>
      <c r="F61">
        <f t="shared" si="4"/>
        <v>256</v>
      </c>
      <c r="G61">
        <f t="shared" si="5"/>
        <v>255.96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31</v>
      </c>
      <c r="M61">
        <f>TPDDL_EOD!AK61+TPDDL_EOD!AL61</f>
        <v>69.599999999999994</v>
      </c>
      <c r="N61">
        <f t="shared" si="0"/>
        <v>255.96</v>
      </c>
      <c r="O61" s="154">
        <f t="shared" si="1"/>
        <v>0</v>
      </c>
      <c r="P61">
        <v>99.62</v>
      </c>
      <c r="Q61">
        <v>49.92</v>
      </c>
      <c r="R61">
        <v>5.82</v>
      </c>
      <c r="S61">
        <v>31</v>
      </c>
      <c r="T61">
        <v>69.599999999999994</v>
      </c>
      <c r="U61" s="156">
        <f t="shared" si="2"/>
        <v>255.96</v>
      </c>
      <c r="V61" s="154">
        <f t="shared" si="3"/>
        <v>0</v>
      </c>
      <c r="Y61">
        <f>BAWANA!AW61+BAWANA!AX61</f>
        <v>7.02</v>
      </c>
      <c r="Z61">
        <f>BAWANA!BD61+BAWANA!BE61</f>
        <v>7.02</v>
      </c>
      <c r="AA61">
        <f>BAWANA!X61+BAWANA!Y61</f>
        <v>7.02</v>
      </c>
      <c r="AB61">
        <f>BAWANA!AE61+BAWANA!AF61</f>
        <v>7.02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255.96</v>
      </c>
      <c r="E62">
        <f>BAWANA!AM62</f>
        <v>0</v>
      </c>
      <c r="F62">
        <f t="shared" si="4"/>
        <v>256</v>
      </c>
      <c r="G62">
        <f t="shared" si="5"/>
        <v>255.96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31</v>
      </c>
      <c r="M62">
        <f>TPDDL_EOD!AK62+TPDDL_EOD!AL62</f>
        <v>69.599999999999994</v>
      </c>
      <c r="N62">
        <f t="shared" si="0"/>
        <v>255.96</v>
      </c>
      <c r="O62" s="154">
        <f t="shared" si="1"/>
        <v>0</v>
      </c>
      <c r="P62">
        <v>99.62</v>
      </c>
      <c r="Q62">
        <v>49.92</v>
      </c>
      <c r="R62">
        <v>5.82</v>
      </c>
      <c r="S62">
        <v>31</v>
      </c>
      <c r="T62">
        <v>69.599999999999994</v>
      </c>
      <c r="U62" s="156">
        <f t="shared" si="2"/>
        <v>255.96</v>
      </c>
      <c r="V62" s="154">
        <f t="shared" si="3"/>
        <v>0</v>
      </c>
      <c r="Y62">
        <f>BAWANA!AW62+BAWANA!AX62</f>
        <v>7.02</v>
      </c>
      <c r="Z62">
        <f>BAWANA!BD62+BAWANA!BE62</f>
        <v>7.02</v>
      </c>
      <c r="AA62">
        <f>BAWANA!X62+BAWANA!Y62</f>
        <v>7.02</v>
      </c>
      <c r="AB62">
        <f>BAWANA!AE62+BAWANA!AF62</f>
        <v>7.02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255.96</v>
      </c>
      <c r="E63">
        <f>BAWANA!AM63</f>
        <v>0</v>
      </c>
      <c r="F63">
        <f t="shared" si="4"/>
        <v>256</v>
      </c>
      <c r="G63">
        <f t="shared" si="5"/>
        <v>255.96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31</v>
      </c>
      <c r="M63">
        <f>TPDDL_EOD!AK63+TPDDL_EOD!AL63</f>
        <v>69.599999999999994</v>
      </c>
      <c r="N63">
        <f t="shared" si="0"/>
        <v>255.96</v>
      </c>
      <c r="O63" s="154">
        <f t="shared" si="1"/>
        <v>0</v>
      </c>
      <c r="P63">
        <v>99.62</v>
      </c>
      <c r="Q63">
        <v>49.92</v>
      </c>
      <c r="R63">
        <v>5.82</v>
      </c>
      <c r="S63">
        <v>31</v>
      </c>
      <c r="T63">
        <v>69.599999999999994</v>
      </c>
      <c r="U63" s="156">
        <f t="shared" si="2"/>
        <v>255.96</v>
      </c>
      <c r="V63" s="154">
        <f t="shared" si="3"/>
        <v>0</v>
      </c>
      <c r="Y63">
        <f>BAWANA!AW63+BAWANA!AX63</f>
        <v>7.02</v>
      </c>
      <c r="Z63">
        <f>BAWANA!BD63+BAWANA!BE63</f>
        <v>7.02</v>
      </c>
      <c r="AA63">
        <f>BAWANA!X63+BAWANA!Y63</f>
        <v>7.02</v>
      </c>
      <c r="AB63">
        <f>BAWANA!AE63+BAWANA!AF63</f>
        <v>7.02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255.96</v>
      </c>
      <c r="E64">
        <f>BAWANA!AM64</f>
        <v>0</v>
      </c>
      <c r="F64">
        <f t="shared" si="4"/>
        <v>256</v>
      </c>
      <c r="G64">
        <f t="shared" si="5"/>
        <v>255.96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31</v>
      </c>
      <c r="M64">
        <f>TPDDL_EOD!AK64+TPDDL_EOD!AL64</f>
        <v>69.599999999999994</v>
      </c>
      <c r="N64">
        <f t="shared" si="0"/>
        <v>255.96</v>
      </c>
      <c r="O64" s="154">
        <f t="shared" si="1"/>
        <v>0</v>
      </c>
      <c r="P64">
        <v>99.62</v>
      </c>
      <c r="Q64">
        <v>49.92</v>
      </c>
      <c r="R64">
        <v>5.82</v>
      </c>
      <c r="S64">
        <v>31</v>
      </c>
      <c r="T64">
        <v>69.599999999999994</v>
      </c>
      <c r="U64" s="156">
        <f t="shared" si="2"/>
        <v>255.96</v>
      </c>
      <c r="V64" s="154">
        <f t="shared" si="3"/>
        <v>0</v>
      </c>
      <c r="Y64">
        <f>BAWANA!AW64+BAWANA!AX64</f>
        <v>7.02</v>
      </c>
      <c r="Z64">
        <f>BAWANA!BD64+BAWANA!BE64</f>
        <v>7.02</v>
      </c>
      <c r="AA64">
        <f>BAWANA!X64+BAWANA!Y64</f>
        <v>7.02</v>
      </c>
      <c r="AB64">
        <f>BAWANA!AE64+BAWANA!AF64</f>
        <v>7.02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255.96</v>
      </c>
      <c r="E65">
        <f>BAWANA!AM65</f>
        <v>0</v>
      </c>
      <c r="F65">
        <f t="shared" si="4"/>
        <v>256</v>
      </c>
      <c r="G65">
        <f t="shared" si="5"/>
        <v>255.96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31</v>
      </c>
      <c r="M65">
        <f>TPDDL_EOD!AK65+TPDDL_EOD!AL65</f>
        <v>69.599999999999994</v>
      </c>
      <c r="N65">
        <f t="shared" si="0"/>
        <v>255.96</v>
      </c>
      <c r="O65" s="154">
        <f t="shared" si="1"/>
        <v>0</v>
      </c>
      <c r="P65">
        <v>99.62</v>
      </c>
      <c r="Q65">
        <v>49.92</v>
      </c>
      <c r="R65">
        <v>5.82</v>
      </c>
      <c r="S65">
        <v>31</v>
      </c>
      <c r="T65">
        <v>69.599999999999994</v>
      </c>
      <c r="U65" s="156">
        <f t="shared" si="2"/>
        <v>255.96</v>
      </c>
      <c r="V65" s="154">
        <f t="shared" si="3"/>
        <v>0</v>
      </c>
      <c r="Y65">
        <f>BAWANA!AW65+BAWANA!AX65</f>
        <v>7.02</v>
      </c>
      <c r="Z65">
        <f>BAWANA!BD65+BAWANA!BE65</f>
        <v>7.02</v>
      </c>
      <c r="AA65">
        <f>BAWANA!X65+BAWANA!Y65</f>
        <v>7.02</v>
      </c>
      <c r="AB65">
        <f>BAWANA!AE65+BAWANA!AF65</f>
        <v>7.02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255.96</v>
      </c>
      <c r="E66">
        <f>BAWANA!AM66</f>
        <v>0</v>
      </c>
      <c r="F66">
        <f t="shared" si="4"/>
        <v>256</v>
      </c>
      <c r="G66">
        <f t="shared" si="5"/>
        <v>255.96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31</v>
      </c>
      <c r="M66">
        <f>TPDDL_EOD!AK66+TPDDL_EOD!AL66</f>
        <v>69.599999999999994</v>
      </c>
      <c r="N66">
        <f t="shared" si="0"/>
        <v>255.96</v>
      </c>
      <c r="O66" s="154">
        <f t="shared" si="1"/>
        <v>0</v>
      </c>
      <c r="P66">
        <v>99.62</v>
      </c>
      <c r="Q66">
        <v>49.92</v>
      </c>
      <c r="R66">
        <v>5.82</v>
      </c>
      <c r="S66">
        <v>31</v>
      </c>
      <c r="T66">
        <v>69.599999999999994</v>
      </c>
      <c r="U66" s="156">
        <f t="shared" si="2"/>
        <v>255.96</v>
      </c>
      <c r="V66" s="154">
        <f t="shared" si="3"/>
        <v>0</v>
      </c>
      <c r="Y66">
        <f>BAWANA!AW66+BAWANA!AX66</f>
        <v>7.02</v>
      </c>
      <c r="Z66">
        <f>BAWANA!BD66+BAWANA!BE66</f>
        <v>7.02</v>
      </c>
      <c r="AA66">
        <f>BAWANA!X66+BAWANA!Y66</f>
        <v>7.02</v>
      </c>
      <c r="AB66">
        <f>BAWANA!AE66+BAWANA!AF66</f>
        <v>7.02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255.96</v>
      </c>
      <c r="E67">
        <f>BAWANA!AM67</f>
        <v>0</v>
      </c>
      <c r="F67">
        <f t="shared" si="4"/>
        <v>256</v>
      </c>
      <c r="G67">
        <f t="shared" si="5"/>
        <v>255.96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31</v>
      </c>
      <c r="M67">
        <f>TPDDL_EOD!AK67+TPDDL_EOD!AL67</f>
        <v>69.599999999999994</v>
      </c>
      <c r="N67">
        <f t="shared" ref="N67:N98" si="7">SUM(I67:M67)</f>
        <v>255.96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31</v>
      </c>
      <c r="T67">
        <v>69.599999999999994</v>
      </c>
      <c r="U67" s="156">
        <f t="shared" ref="U67:U98" si="9">SUM(P67:T67)</f>
        <v>255.96</v>
      </c>
      <c r="V67" s="154">
        <f t="shared" ref="V67:V99" si="10">G67-U67</f>
        <v>0</v>
      </c>
      <c r="Y67">
        <f>BAWANA!AW67+BAWANA!AX67</f>
        <v>7.02</v>
      </c>
      <c r="Z67">
        <f>BAWANA!BD67+BAWANA!BE67</f>
        <v>7.02</v>
      </c>
      <c r="AA67">
        <f>BAWANA!X67+BAWANA!Y67</f>
        <v>7.02</v>
      </c>
      <c r="AB67">
        <f>BAWANA!AE67+BAWANA!AF67</f>
        <v>7.02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255.96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255.96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31</v>
      </c>
      <c r="M68">
        <f>TPDDL_EOD!AK68+TPDDL_EOD!AL68</f>
        <v>69.599999999999994</v>
      </c>
      <c r="N68">
        <f t="shared" si="7"/>
        <v>255.96</v>
      </c>
      <c r="O68" s="154">
        <f t="shared" si="8"/>
        <v>0</v>
      </c>
      <c r="P68">
        <v>99.62</v>
      </c>
      <c r="Q68">
        <v>49.92</v>
      </c>
      <c r="R68">
        <v>5.82</v>
      </c>
      <c r="S68">
        <v>31</v>
      </c>
      <c r="T68">
        <v>69.599999999999994</v>
      </c>
      <c r="U68" s="156">
        <f t="shared" si="9"/>
        <v>255.96</v>
      </c>
      <c r="V68" s="154">
        <f t="shared" si="10"/>
        <v>0</v>
      </c>
      <c r="Y68">
        <f>BAWANA!AW68+BAWANA!AX68</f>
        <v>7.02</v>
      </c>
      <c r="Z68">
        <f>BAWANA!BD68+BAWANA!BE68</f>
        <v>7.02</v>
      </c>
      <c r="AA68">
        <f>BAWANA!X68+BAWANA!Y68</f>
        <v>7.02</v>
      </c>
      <c r="AB68">
        <f>BAWANA!AE68+BAWANA!AF68</f>
        <v>7.02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255.96</v>
      </c>
      <c r="E69">
        <f>BAWANA!AM69</f>
        <v>0</v>
      </c>
      <c r="F69">
        <f t="shared" si="11"/>
        <v>256</v>
      </c>
      <c r="G69">
        <f t="shared" si="12"/>
        <v>255.96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31</v>
      </c>
      <c r="M69">
        <f>TPDDL_EOD!AK69+TPDDL_EOD!AL69</f>
        <v>69.599999999999994</v>
      </c>
      <c r="N69">
        <f t="shared" si="7"/>
        <v>255.96</v>
      </c>
      <c r="O69" s="154">
        <f t="shared" si="8"/>
        <v>0</v>
      </c>
      <c r="P69">
        <v>99.62</v>
      </c>
      <c r="Q69">
        <v>49.92</v>
      </c>
      <c r="R69">
        <v>5.82</v>
      </c>
      <c r="S69">
        <v>31</v>
      </c>
      <c r="T69">
        <v>69.599999999999994</v>
      </c>
      <c r="U69" s="156">
        <f t="shared" si="9"/>
        <v>255.96</v>
      </c>
      <c r="V69" s="154">
        <f t="shared" si="10"/>
        <v>0</v>
      </c>
      <c r="Y69">
        <f>BAWANA!AW69+BAWANA!AX69</f>
        <v>7.02</v>
      </c>
      <c r="Z69">
        <f>BAWANA!BD69+BAWANA!BE69</f>
        <v>7.02</v>
      </c>
      <c r="AA69">
        <f>BAWANA!X69+BAWANA!Y69</f>
        <v>7.02</v>
      </c>
      <c r="AB69">
        <f>BAWANA!AE69+BAWANA!AF69</f>
        <v>7.02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255.96</v>
      </c>
      <c r="E70">
        <f>BAWANA!AM70</f>
        <v>0</v>
      </c>
      <c r="F70">
        <f t="shared" si="11"/>
        <v>256</v>
      </c>
      <c r="G70">
        <f t="shared" si="12"/>
        <v>255.96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31</v>
      </c>
      <c r="M70">
        <f>TPDDL_EOD!AK70+TPDDL_EOD!AL70</f>
        <v>69.599999999999994</v>
      </c>
      <c r="N70">
        <f t="shared" si="7"/>
        <v>255.96</v>
      </c>
      <c r="O70" s="154">
        <f t="shared" si="8"/>
        <v>0</v>
      </c>
      <c r="P70">
        <v>99.62</v>
      </c>
      <c r="Q70">
        <v>49.92</v>
      </c>
      <c r="R70">
        <v>5.82</v>
      </c>
      <c r="S70">
        <v>31</v>
      </c>
      <c r="T70">
        <v>69.599999999999994</v>
      </c>
      <c r="U70" s="156">
        <f t="shared" si="9"/>
        <v>255.96</v>
      </c>
      <c r="V70" s="154">
        <f t="shared" si="10"/>
        <v>0</v>
      </c>
      <c r="Y70">
        <f>BAWANA!AW70+BAWANA!AX70</f>
        <v>7.02</v>
      </c>
      <c r="Z70">
        <f>BAWANA!BD70+BAWANA!BE70</f>
        <v>7.02</v>
      </c>
      <c r="AA70">
        <f>BAWANA!X70+BAWANA!Y70</f>
        <v>7.02</v>
      </c>
      <c r="AB70">
        <f>BAWANA!AE70+BAWANA!AF70</f>
        <v>7.02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255.96</v>
      </c>
      <c r="E71">
        <f>BAWANA!AM71</f>
        <v>0</v>
      </c>
      <c r="F71">
        <f t="shared" si="11"/>
        <v>256</v>
      </c>
      <c r="G71">
        <f t="shared" si="12"/>
        <v>255.96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31</v>
      </c>
      <c r="M71">
        <f>TPDDL_EOD!AK71+TPDDL_EOD!AL71</f>
        <v>69.599999999999994</v>
      </c>
      <c r="N71">
        <f t="shared" si="7"/>
        <v>255.96</v>
      </c>
      <c r="O71" s="154">
        <f t="shared" si="8"/>
        <v>0</v>
      </c>
      <c r="P71">
        <v>99.62</v>
      </c>
      <c r="Q71">
        <v>49.92</v>
      </c>
      <c r="R71">
        <v>5.82</v>
      </c>
      <c r="S71">
        <v>31</v>
      </c>
      <c r="T71">
        <v>69.599999999999994</v>
      </c>
      <c r="U71" s="156">
        <f t="shared" si="9"/>
        <v>255.96</v>
      </c>
      <c r="V71" s="154">
        <f t="shared" si="10"/>
        <v>0</v>
      </c>
      <c r="Y71">
        <f>BAWANA!AW71+BAWANA!AX71</f>
        <v>7.02</v>
      </c>
      <c r="Z71">
        <f>BAWANA!BD71+BAWANA!BE71</f>
        <v>7.02</v>
      </c>
      <c r="AA71">
        <f>BAWANA!X71+BAWANA!Y71</f>
        <v>7.02</v>
      </c>
      <c r="AB71">
        <f>BAWANA!AE71+BAWANA!AF71</f>
        <v>7.02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255.96</v>
      </c>
      <c r="E72">
        <f>BAWANA!AM72</f>
        <v>0</v>
      </c>
      <c r="F72">
        <f t="shared" si="11"/>
        <v>256</v>
      </c>
      <c r="G72">
        <f t="shared" si="12"/>
        <v>255.96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31</v>
      </c>
      <c r="M72">
        <f>TPDDL_EOD!AK72+TPDDL_EOD!AL72</f>
        <v>69.599999999999994</v>
      </c>
      <c r="N72">
        <f t="shared" si="7"/>
        <v>255.96</v>
      </c>
      <c r="O72" s="154">
        <f t="shared" si="8"/>
        <v>0</v>
      </c>
      <c r="P72">
        <v>99.62</v>
      </c>
      <c r="Q72">
        <v>49.92</v>
      </c>
      <c r="R72">
        <v>5.82</v>
      </c>
      <c r="S72">
        <v>31</v>
      </c>
      <c r="T72">
        <v>69.599999999999994</v>
      </c>
      <c r="U72" s="156">
        <f t="shared" si="9"/>
        <v>255.96</v>
      </c>
      <c r="V72" s="154">
        <f t="shared" si="10"/>
        <v>0</v>
      </c>
      <c r="Y72">
        <f>BAWANA!AW72+BAWANA!AX72</f>
        <v>7.02</v>
      </c>
      <c r="Z72">
        <f>BAWANA!BD72+BAWANA!BE72</f>
        <v>7.02</v>
      </c>
      <c r="AA72">
        <f>BAWANA!X72+BAWANA!Y72</f>
        <v>7.02</v>
      </c>
      <c r="AB72">
        <f>BAWANA!AE72+BAWANA!AF72</f>
        <v>7.02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255.96</v>
      </c>
      <c r="E73">
        <f>BAWANA!AM73</f>
        <v>0</v>
      </c>
      <c r="F73">
        <f t="shared" si="11"/>
        <v>256</v>
      </c>
      <c r="G73">
        <f t="shared" si="12"/>
        <v>255.96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31</v>
      </c>
      <c r="M73">
        <f>TPDDL_EOD!AK73+TPDDL_EOD!AL73</f>
        <v>69.599999999999994</v>
      </c>
      <c r="N73">
        <f t="shared" si="7"/>
        <v>255.96</v>
      </c>
      <c r="O73" s="154">
        <f t="shared" si="8"/>
        <v>0</v>
      </c>
      <c r="P73">
        <v>99.62</v>
      </c>
      <c r="Q73">
        <v>49.92</v>
      </c>
      <c r="R73">
        <v>5.82</v>
      </c>
      <c r="S73">
        <v>31</v>
      </c>
      <c r="T73">
        <v>69.599999999999994</v>
      </c>
      <c r="U73" s="156">
        <f t="shared" si="9"/>
        <v>255.96</v>
      </c>
      <c r="V73" s="154">
        <f t="shared" si="10"/>
        <v>0</v>
      </c>
      <c r="Y73">
        <f>BAWANA!AW73+BAWANA!AX73</f>
        <v>7.02</v>
      </c>
      <c r="Z73">
        <f>BAWANA!BD73+BAWANA!BE73</f>
        <v>7.02</v>
      </c>
      <c r="AA73">
        <f>BAWANA!X73+BAWANA!Y73</f>
        <v>7.02</v>
      </c>
      <c r="AB73">
        <f>BAWANA!AE73+BAWANA!AF73</f>
        <v>7.02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255.96</v>
      </c>
      <c r="E74">
        <f>BAWANA!AM74</f>
        <v>0</v>
      </c>
      <c r="F74">
        <f t="shared" si="11"/>
        <v>256</v>
      </c>
      <c r="G74">
        <f t="shared" si="12"/>
        <v>255.96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31</v>
      </c>
      <c r="M74">
        <f>TPDDL_EOD!AK74+TPDDL_EOD!AL74</f>
        <v>69.599999999999994</v>
      </c>
      <c r="N74">
        <f t="shared" si="7"/>
        <v>255.96</v>
      </c>
      <c r="O74" s="154">
        <f t="shared" si="8"/>
        <v>0</v>
      </c>
      <c r="P74">
        <v>99.62</v>
      </c>
      <c r="Q74">
        <v>49.92</v>
      </c>
      <c r="R74">
        <v>5.82</v>
      </c>
      <c r="S74">
        <v>31</v>
      </c>
      <c r="T74">
        <v>69.599999999999994</v>
      </c>
      <c r="U74" s="156">
        <f t="shared" si="9"/>
        <v>255.96</v>
      </c>
      <c r="V74" s="154">
        <f t="shared" si="10"/>
        <v>0</v>
      </c>
      <c r="Y74">
        <f>BAWANA!AW74+BAWANA!AX74</f>
        <v>7.02</v>
      </c>
      <c r="Z74">
        <f>BAWANA!BD74+BAWANA!BE74</f>
        <v>7.02</v>
      </c>
      <c r="AA74">
        <f>BAWANA!X74+BAWANA!Y74</f>
        <v>7.02</v>
      </c>
      <c r="AB74">
        <f>BAWANA!AE74+BAWANA!AF74</f>
        <v>7.02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255.96</v>
      </c>
      <c r="E75">
        <f>BAWANA!AM75</f>
        <v>0</v>
      </c>
      <c r="F75">
        <f t="shared" si="11"/>
        <v>256</v>
      </c>
      <c r="G75">
        <f t="shared" si="12"/>
        <v>255.96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31</v>
      </c>
      <c r="M75">
        <f>TPDDL_EOD!AK75+TPDDL_EOD!AL75</f>
        <v>69.599999999999994</v>
      </c>
      <c r="N75">
        <f t="shared" si="7"/>
        <v>255.96</v>
      </c>
      <c r="O75" s="154">
        <f t="shared" si="8"/>
        <v>0</v>
      </c>
      <c r="P75">
        <v>99.62</v>
      </c>
      <c r="Q75">
        <v>49.92</v>
      </c>
      <c r="R75">
        <v>5.82</v>
      </c>
      <c r="S75">
        <v>31</v>
      </c>
      <c r="T75">
        <v>69.599999999999994</v>
      </c>
      <c r="U75" s="156">
        <f t="shared" si="9"/>
        <v>255.96</v>
      </c>
      <c r="V75" s="154">
        <f t="shared" si="10"/>
        <v>0</v>
      </c>
      <c r="Y75">
        <f>BAWANA!AW75+BAWANA!AX75</f>
        <v>7.02</v>
      </c>
      <c r="Z75">
        <f>BAWANA!BD75+BAWANA!BE75</f>
        <v>7.02</v>
      </c>
      <c r="AA75">
        <f>BAWANA!X75+BAWANA!Y75</f>
        <v>7.02</v>
      </c>
      <c r="AB75">
        <f>BAWANA!AE75+BAWANA!AF75</f>
        <v>7.02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255.96</v>
      </c>
      <c r="E76">
        <f>BAWANA!AM76</f>
        <v>0</v>
      </c>
      <c r="F76">
        <f t="shared" si="11"/>
        <v>256</v>
      </c>
      <c r="G76">
        <f t="shared" si="12"/>
        <v>255.96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31</v>
      </c>
      <c r="M76">
        <f>TPDDL_EOD!AK76+TPDDL_EOD!AL76</f>
        <v>69.599999999999994</v>
      </c>
      <c r="N76">
        <f t="shared" si="7"/>
        <v>255.96</v>
      </c>
      <c r="O76" s="154">
        <f t="shared" si="8"/>
        <v>0</v>
      </c>
      <c r="P76">
        <v>99.62</v>
      </c>
      <c r="Q76">
        <v>49.92</v>
      </c>
      <c r="R76">
        <v>5.82</v>
      </c>
      <c r="S76">
        <v>31</v>
      </c>
      <c r="T76">
        <v>69.599999999999994</v>
      </c>
      <c r="U76" s="156">
        <f t="shared" si="9"/>
        <v>255.96</v>
      </c>
      <c r="V76" s="154">
        <f t="shared" si="10"/>
        <v>0</v>
      </c>
      <c r="Y76">
        <f>BAWANA!AW76+BAWANA!AX76</f>
        <v>7.02</v>
      </c>
      <c r="Z76">
        <f>BAWANA!BD76+BAWANA!BE76</f>
        <v>7.02</v>
      </c>
      <c r="AA76">
        <f>BAWANA!X76+BAWANA!Y76</f>
        <v>7.02</v>
      </c>
      <c r="AB76">
        <f>BAWANA!AE76+BAWANA!AF76</f>
        <v>7.02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255.96</v>
      </c>
      <c r="E77">
        <f>BAWANA!AM77</f>
        <v>0</v>
      </c>
      <c r="F77">
        <f t="shared" si="11"/>
        <v>256</v>
      </c>
      <c r="G77">
        <f t="shared" si="12"/>
        <v>255.96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31</v>
      </c>
      <c r="M77">
        <f>TPDDL_EOD!AK77+TPDDL_EOD!AL77</f>
        <v>69.599999999999994</v>
      </c>
      <c r="N77">
        <f t="shared" si="7"/>
        <v>255.96</v>
      </c>
      <c r="O77" s="154">
        <f t="shared" si="8"/>
        <v>0</v>
      </c>
      <c r="P77">
        <v>99.62</v>
      </c>
      <c r="Q77">
        <v>49.92</v>
      </c>
      <c r="R77">
        <v>5.82</v>
      </c>
      <c r="S77">
        <v>31</v>
      </c>
      <c r="T77">
        <v>69.599999999999994</v>
      </c>
      <c r="U77" s="156">
        <f t="shared" si="9"/>
        <v>255.96</v>
      </c>
      <c r="V77" s="154">
        <f t="shared" si="10"/>
        <v>0</v>
      </c>
      <c r="Y77">
        <f>BAWANA!AW77+BAWANA!AX77</f>
        <v>7.02</v>
      </c>
      <c r="Z77">
        <f>BAWANA!BD77+BAWANA!BE77</f>
        <v>7.02</v>
      </c>
      <c r="AA77">
        <f>BAWANA!X77+BAWANA!Y77</f>
        <v>7.02</v>
      </c>
      <c r="AB77">
        <f>BAWANA!AE77+BAWANA!AF77</f>
        <v>7.02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255.96</v>
      </c>
      <c r="E78">
        <f>BAWANA!AM78</f>
        <v>0</v>
      </c>
      <c r="F78">
        <f t="shared" si="11"/>
        <v>256</v>
      </c>
      <c r="G78">
        <f t="shared" si="12"/>
        <v>255.96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31</v>
      </c>
      <c r="M78">
        <f>TPDDL_EOD!AK78+TPDDL_EOD!AL78</f>
        <v>69.599999999999994</v>
      </c>
      <c r="N78">
        <f t="shared" si="7"/>
        <v>255.96</v>
      </c>
      <c r="O78" s="154">
        <f t="shared" si="8"/>
        <v>0</v>
      </c>
      <c r="P78">
        <v>99.62</v>
      </c>
      <c r="Q78">
        <v>49.92</v>
      </c>
      <c r="R78">
        <v>5.82</v>
      </c>
      <c r="S78">
        <v>31</v>
      </c>
      <c r="T78">
        <v>69.599999999999994</v>
      </c>
      <c r="U78" s="156">
        <f t="shared" si="9"/>
        <v>255.96</v>
      </c>
      <c r="V78" s="154">
        <f t="shared" si="10"/>
        <v>0</v>
      </c>
      <c r="Y78">
        <f>BAWANA!AW78+BAWANA!AX78</f>
        <v>7.02</v>
      </c>
      <c r="Z78">
        <f>BAWANA!BD78+BAWANA!BE78</f>
        <v>7.02</v>
      </c>
      <c r="AA78">
        <f>BAWANA!X78+BAWANA!Y78</f>
        <v>7.02</v>
      </c>
      <c r="AB78">
        <f>BAWANA!AE78+BAWANA!AF78</f>
        <v>7.02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268.20999999999998</v>
      </c>
      <c r="E79">
        <f>BAWANA!AM79</f>
        <v>0</v>
      </c>
      <c r="F79">
        <f t="shared" si="11"/>
        <v>256</v>
      </c>
      <c r="G79">
        <f t="shared" si="12"/>
        <v>268.20999999999998</v>
      </c>
      <c r="H79" s="154"/>
      <c r="I79">
        <f>BRPL_EOD!AK79+BRPL_EOD!AL79</f>
        <v>98.97</v>
      </c>
      <c r="J79">
        <f>BYPL_EOD!AK79+BYPL_EOD!AL79</f>
        <v>49.6</v>
      </c>
      <c r="K79">
        <f>MES_EOD!AK79+MES_EOD!AL79</f>
        <v>19.7</v>
      </c>
      <c r="L79">
        <f>NDMC_EOD!AK79+NDMC_EOD!AL79</f>
        <v>30.8</v>
      </c>
      <c r="M79">
        <f>TPDDL_EOD!AK79+TPDDL_EOD!AL79</f>
        <v>69.150000000000006</v>
      </c>
      <c r="N79">
        <f t="shared" si="7"/>
        <v>268.22000000000003</v>
      </c>
      <c r="O79" s="154">
        <f t="shared" si="8"/>
        <v>-1.0000000000047748E-2</v>
      </c>
      <c r="P79">
        <v>98.966310118559377</v>
      </c>
      <c r="Q79">
        <v>49.598150771754526</v>
      </c>
      <c r="R79">
        <v>19.699265528297662</v>
      </c>
      <c r="S79">
        <v>30.798851688912084</v>
      </c>
      <c r="T79">
        <v>69.147421892476316</v>
      </c>
      <c r="U79" s="156">
        <f t="shared" si="9"/>
        <v>268.20999999999998</v>
      </c>
      <c r="V79" s="154">
        <f t="shared" si="10"/>
        <v>0</v>
      </c>
      <c r="Y79">
        <f>BAWANA!AW79+BAWANA!AX79</f>
        <v>31.79</v>
      </c>
      <c r="Z79">
        <f>BAWANA!BD79+BAWANA!BE79</f>
        <v>0</v>
      </c>
      <c r="AA79">
        <f>BAWANA!X79+BAWANA!Y79</f>
        <v>31.79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261.95999999999998</v>
      </c>
      <c r="E80">
        <f>BAWANA!AM80</f>
        <v>0</v>
      </c>
      <c r="F80">
        <f t="shared" si="11"/>
        <v>256</v>
      </c>
      <c r="G80">
        <f t="shared" si="12"/>
        <v>261.95999999999998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11.82</v>
      </c>
      <c r="L80">
        <f>NDMC_EOD!AK80+NDMC_EOD!AL80</f>
        <v>31</v>
      </c>
      <c r="M80">
        <f>TPDDL_EOD!AK80+TPDDL_EOD!AL80</f>
        <v>69.599999999999994</v>
      </c>
      <c r="N80">
        <f t="shared" si="7"/>
        <v>261.96000000000004</v>
      </c>
      <c r="O80" s="154">
        <f t="shared" si="8"/>
        <v>0</v>
      </c>
      <c r="P80">
        <v>99.619999999999976</v>
      </c>
      <c r="Q80">
        <v>49.919999999999987</v>
      </c>
      <c r="R80">
        <v>11.819999999999999</v>
      </c>
      <c r="S80">
        <v>30.999999999999993</v>
      </c>
      <c r="T80">
        <v>69.59999999999998</v>
      </c>
      <c r="U80" s="156">
        <f t="shared" si="9"/>
        <v>261.95999999999992</v>
      </c>
      <c r="V80" s="154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263.95999999999998</v>
      </c>
      <c r="E81">
        <f>BAWANA!AM81</f>
        <v>0</v>
      </c>
      <c r="F81">
        <f t="shared" si="11"/>
        <v>256</v>
      </c>
      <c r="G81">
        <f t="shared" si="12"/>
        <v>263.95999999999998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13.82</v>
      </c>
      <c r="L81">
        <f>NDMC_EOD!AK81+NDMC_EOD!AL81</f>
        <v>31</v>
      </c>
      <c r="M81">
        <f>TPDDL_EOD!AK81+TPDDL_EOD!AL81</f>
        <v>69.599999999999994</v>
      </c>
      <c r="N81">
        <f t="shared" si="7"/>
        <v>263.96000000000004</v>
      </c>
      <c r="O81" s="154">
        <f t="shared" si="8"/>
        <v>0</v>
      </c>
      <c r="P81">
        <v>99.619999999999976</v>
      </c>
      <c r="Q81">
        <v>49.919999999999987</v>
      </c>
      <c r="R81">
        <v>13.819999999999997</v>
      </c>
      <c r="S81">
        <v>30.999999999999993</v>
      </c>
      <c r="T81">
        <v>69.59999999999998</v>
      </c>
      <c r="U81" s="156">
        <f t="shared" si="9"/>
        <v>263.95999999999992</v>
      </c>
      <c r="V81" s="154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263.95999999999998</v>
      </c>
      <c r="E82">
        <f>BAWANA!AM82</f>
        <v>0</v>
      </c>
      <c r="F82">
        <f t="shared" si="11"/>
        <v>256</v>
      </c>
      <c r="G82">
        <f t="shared" si="12"/>
        <v>263.95999999999998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13.82</v>
      </c>
      <c r="L82">
        <f>NDMC_EOD!AK82+NDMC_EOD!AL82</f>
        <v>31</v>
      </c>
      <c r="M82">
        <f>TPDDL_EOD!AK82+TPDDL_EOD!AL82</f>
        <v>69.599999999999994</v>
      </c>
      <c r="N82">
        <f t="shared" si="7"/>
        <v>263.96000000000004</v>
      </c>
      <c r="O82" s="154">
        <f t="shared" si="8"/>
        <v>0</v>
      </c>
      <c r="P82">
        <v>99.619999999999976</v>
      </c>
      <c r="Q82">
        <v>49.919999999999987</v>
      </c>
      <c r="R82">
        <v>13.819999999999997</v>
      </c>
      <c r="S82">
        <v>30.999999999999993</v>
      </c>
      <c r="T82">
        <v>69.59999999999998</v>
      </c>
      <c r="U82" s="156">
        <f t="shared" si="9"/>
        <v>263.95999999999992</v>
      </c>
      <c r="V82" s="154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264.96000000000004</v>
      </c>
      <c r="E83">
        <f>BAWANA!AM83</f>
        <v>0</v>
      </c>
      <c r="F83">
        <f t="shared" si="11"/>
        <v>256</v>
      </c>
      <c r="G83">
        <f t="shared" si="12"/>
        <v>264.96000000000004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14.82</v>
      </c>
      <c r="L83">
        <f>NDMC_EOD!AK83+NDMC_EOD!AL83</f>
        <v>31</v>
      </c>
      <c r="M83">
        <f>TPDDL_EOD!AK83+TPDDL_EOD!AL83</f>
        <v>69.599999999999994</v>
      </c>
      <c r="N83">
        <f t="shared" si="7"/>
        <v>264.96000000000004</v>
      </c>
      <c r="O83" s="154">
        <f t="shared" si="8"/>
        <v>0</v>
      </c>
      <c r="P83">
        <v>99.62</v>
      </c>
      <c r="Q83">
        <v>49.92</v>
      </c>
      <c r="R83">
        <v>14.82</v>
      </c>
      <c r="S83">
        <v>31</v>
      </c>
      <c r="T83">
        <v>69.599999999999994</v>
      </c>
      <c r="U83" s="156">
        <f t="shared" si="9"/>
        <v>264.96000000000004</v>
      </c>
      <c r="V83" s="154">
        <f t="shared" si="10"/>
        <v>0</v>
      </c>
      <c r="Y83">
        <f>BAWANA!AW83+BAWANA!AX83</f>
        <v>2.52</v>
      </c>
      <c r="Z83">
        <f>BAWANA!BD83+BAWANA!BE83</f>
        <v>2.52</v>
      </c>
      <c r="AA83">
        <f>BAWANA!X83+BAWANA!Y83</f>
        <v>2.52</v>
      </c>
      <c r="AB83">
        <f>BAWANA!AE83+BAWANA!AF83</f>
        <v>2.52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264.96000000000004</v>
      </c>
      <c r="E84">
        <f>BAWANA!AM84</f>
        <v>0</v>
      </c>
      <c r="F84">
        <f t="shared" si="11"/>
        <v>256</v>
      </c>
      <c r="G84">
        <f t="shared" si="12"/>
        <v>264.96000000000004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14.82</v>
      </c>
      <c r="L84">
        <f>NDMC_EOD!AK84+NDMC_EOD!AL84</f>
        <v>31</v>
      </c>
      <c r="M84">
        <f>TPDDL_EOD!AK84+TPDDL_EOD!AL84</f>
        <v>69.599999999999994</v>
      </c>
      <c r="N84">
        <f t="shared" si="7"/>
        <v>264.96000000000004</v>
      </c>
      <c r="O84" s="154">
        <f t="shared" si="8"/>
        <v>0</v>
      </c>
      <c r="P84">
        <v>99.62</v>
      </c>
      <c r="Q84">
        <v>49.92</v>
      </c>
      <c r="R84">
        <v>14.82</v>
      </c>
      <c r="S84">
        <v>31</v>
      </c>
      <c r="T84">
        <v>69.599999999999994</v>
      </c>
      <c r="U84" s="156">
        <f t="shared" si="9"/>
        <v>264.96000000000004</v>
      </c>
      <c r="V84" s="154">
        <f t="shared" si="10"/>
        <v>0</v>
      </c>
      <c r="Y84">
        <f>BAWANA!AW84+BAWANA!AX84</f>
        <v>2.52</v>
      </c>
      <c r="Z84">
        <f>BAWANA!BD84+BAWANA!BE84</f>
        <v>2.52</v>
      </c>
      <c r="AA84">
        <f>BAWANA!X84+BAWANA!Y84</f>
        <v>2.52</v>
      </c>
      <c r="AB84">
        <f>BAWANA!AE84+BAWANA!AF84</f>
        <v>2.52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272.95999999999998</v>
      </c>
      <c r="E85">
        <f>BAWANA!AM85</f>
        <v>0</v>
      </c>
      <c r="F85">
        <f t="shared" si="11"/>
        <v>256</v>
      </c>
      <c r="G85">
        <f t="shared" si="12"/>
        <v>272.95999999999998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22.82</v>
      </c>
      <c r="L85">
        <f>NDMC_EOD!AK85+NDMC_EOD!AL85</f>
        <v>31</v>
      </c>
      <c r="M85">
        <f>TPDDL_EOD!AK85+TPDDL_EOD!AL85</f>
        <v>69.599999999999994</v>
      </c>
      <c r="N85">
        <f t="shared" si="7"/>
        <v>272.96000000000004</v>
      </c>
      <c r="O85" s="154">
        <f t="shared" si="8"/>
        <v>0</v>
      </c>
      <c r="P85">
        <v>99.61999999999999</v>
      </c>
      <c r="Q85">
        <v>49.919999999999995</v>
      </c>
      <c r="R85">
        <v>22.819999999999997</v>
      </c>
      <c r="S85">
        <v>30.999999999999993</v>
      </c>
      <c r="T85">
        <v>69.59999999999998</v>
      </c>
      <c r="U85" s="156">
        <f t="shared" si="9"/>
        <v>272.95999999999998</v>
      </c>
      <c r="V85" s="154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264.96000000000004</v>
      </c>
      <c r="E86">
        <f>BAWANA!AM86</f>
        <v>0</v>
      </c>
      <c r="F86">
        <f t="shared" si="11"/>
        <v>256</v>
      </c>
      <c r="G86">
        <f t="shared" si="12"/>
        <v>264.96000000000004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14.82</v>
      </c>
      <c r="L86">
        <f>NDMC_EOD!AK86+NDMC_EOD!AL86</f>
        <v>31</v>
      </c>
      <c r="M86">
        <f>TPDDL_EOD!AK86+TPDDL_EOD!AL86</f>
        <v>69.599999999999994</v>
      </c>
      <c r="N86">
        <f t="shared" si="7"/>
        <v>264.96000000000004</v>
      </c>
      <c r="O86" s="154">
        <f t="shared" si="8"/>
        <v>0</v>
      </c>
      <c r="P86">
        <v>99.62</v>
      </c>
      <c r="Q86">
        <v>49.92</v>
      </c>
      <c r="R86">
        <v>14.82</v>
      </c>
      <c r="S86">
        <v>31</v>
      </c>
      <c r="T86">
        <v>69.599999999999994</v>
      </c>
      <c r="U86" s="156">
        <f t="shared" si="9"/>
        <v>264.96000000000004</v>
      </c>
      <c r="V86" s="154">
        <f t="shared" si="10"/>
        <v>0</v>
      </c>
      <c r="Y86">
        <f>BAWANA!AW86+BAWANA!AX86</f>
        <v>2.52</v>
      </c>
      <c r="Z86">
        <f>BAWANA!BD86+BAWANA!BE86</f>
        <v>2.52</v>
      </c>
      <c r="AA86">
        <f>BAWANA!X86+BAWANA!Y86</f>
        <v>2.52</v>
      </c>
      <c r="AB86">
        <f>BAWANA!AE86+BAWANA!AF86</f>
        <v>2.52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266.95999999999998</v>
      </c>
      <c r="E87">
        <f>BAWANA!AM87</f>
        <v>0</v>
      </c>
      <c r="F87">
        <f t="shared" si="11"/>
        <v>256</v>
      </c>
      <c r="G87">
        <f t="shared" si="12"/>
        <v>266.95999999999998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16.82</v>
      </c>
      <c r="L87">
        <f>NDMC_EOD!AK87+NDMC_EOD!AL87</f>
        <v>31</v>
      </c>
      <c r="M87">
        <f>TPDDL_EOD!AK87+TPDDL_EOD!AL87</f>
        <v>69.599999999999994</v>
      </c>
      <c r="N87">
        <f t="shared" si="7"/>
        <v>266.96000000000004</v>
      </c>
      <c r="O87" s="154">
        <f t="shared" si="8"/>
        <v>0</v>
      </c>
      <c r="P87">
        <v>99.61999999999999</v>
      </c>
      <c r="Q87">
        <v>49.919999999999995</v>
      </c>
      <c r="R87">
        <v>16.819999999999997</v>
      </c>
      <c r="S87">
        <v>30.999999999999993</v>
      </c>
      <c r="T87">
        <v>69.59999999999998</v>
      </c>
      <c r="U87" s="156">
        <f t="shared" si="9"/>
        <v>266.95999999999998</v>
      </c>
      <c r="V87" s="154">
        <f t="shared" si="10"/>
        <v>0</v>
      </c>
      <c r="Y87">
        <f>BAWANA!AW87+BAWANA!AX87</f>
        <v>32</v>
      </c>
      <c r="Z87">
        <f>BAWANA!BD87+BAWANA!BE87</f>
        <v>0</v>
      </c>
      <c r="AA87">
        <f>BAWANA!X87+BAWANA!Y87</f>
        <v>32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267.95999999999998</v>
      </c>
      <c r="E88">
        <f>BAWANA!AM88</f>
        <v>0</v>
      </c>
      <c r="F88">
        <f t="shared" si="11"/>
        <v>256</v>
      </c>
      <c r="G88">
        <f t="shared" si="12"/>
        <v>267.95999999999998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17.82</v>
      </c>
      <c r="L88">
        <f>NDMC_EOD!AK88+NDMC_EOD!AL88</f>
        <v>31</v>
      </c>
      <c r="M88">
        <f>TPDDL_EOD!AK88+TPDDL_EOD!AL88</f>
        <v>69.599999999999994</v>
      </c>
      <c r="N88">
        <f t="shared" si="7"/>
        <v>267.96000000000004</v>
      </c>
      <c r="O88" s="154">
        <f t="shared" si="8"/>
        <v>0</v>
      </c>
      <c r="P88">
        <v>99.61999999999999</v>
      </c>
      <c r="Q88">
        <v>49.919999999999995</v>
      </c>
      <c r="R88">
        <v>17.819999999999997</v>
      </c>
      <c r="S88">
        <v>30.999999999999993</v>
      </c>
      <c r="T88">
        <v>69.59999999999998</v>
      </c>
      <c r="U88" s="156">
        <f t="shared" si="9"/>
        <v>267.95999999999998</v>
      </c>
      <c r="V88" s="154">
        <f t="shared" si="10"/>
        <v>0</v>
      </c>
      <c r="Y88">
        <f>BAWANA!AW88+BAWANA!AX88</f>
        <v>32</v>
      </c>
      <c r="Z88">
        <f>BAWANA!BD88+BAWANA!BE88</f>
        <v>0</v>
      </c>
      <c r="AA88">
        <f>BAWANA!X88+BAWANA!Y88</f>
        <v>32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267.95999999999998</v>
      </c>
      <c r="E89">
        <f>BAWANA!AM89</f>
        <v>0</v>
      </c>
      <c r="F89">
        <f t="shared" si="11"/>
        <v>256</v>
      </c>
      <c r="G89">
        <f t="shared" si="12"/>
        <v>267.95999999999998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17.82</v>
      </c>
      <c r="L89">
        <f>NDMC_EOD!AK89+NDMC_EOD!AL89</f>
        <v>31</v>
      </c>
      <c r="M89">
        <f>TPDDL_EOD!AK89+TPDDL_EOD!AL89</f>
        <v>69.599999999999994</v>
      </c>
      <c r="N89">
        <f t="shared" si="7"/>
        <v>267.96000000000004</v>
      </c>
      <c r="O89" s="154">
        <f t="shared" si="8"/>
        <v>0</v>
      </c>
      <c r="P89">
        <v>99.61999999999999</v>
      </c>
      <c r="Q89">
        <v>49.919999999999995</v>
      </c>
      <c r="R89">
        <v>17.819999999999997</v>
      </c>
      <c r="S89">
        <v>30.999999999999993</v>
      </c>
      <c r="T89">
        <v>69.59999999999998</v>
      </c>
      <c r="U89" s="156">
        <f t="shared" si="9"/>
        <v>267.95999999999998</v>
      </c>
      <c r="V89" s="154">
        <f t="shared" si="10"/>
        <v>0</v>
      </c>
      <c r="Y89">
        <f>BAWANA!AW89+BAWANA!AX89</f>
        <v>32</v>
      </c>
      <c r="Z89">
        <f>BAWANA!BD89+BAWANA!BE89</f>
        <v>0</v>
      </c>
      <c r="AA89">
        <f>BAWANA!X89+BAWANA!Y89</f>
        <v>32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267.95999999999998</v>
      </c>
      <c r="E90">
        <f>BAWANA!AM90</f>
        <v>0</v>
      </c>
      <c r="F90">
        <f t="shared" si="11"/>
        <v>256</v>
      </c>
      <c r="G90">
        <f t="shared" si="12"/>
        <v>267.95999999999998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17.82</v>
      </c>
      <c r="L90">
        <f>NDMC_EOD!AK90+NDMC_EOD!AL90</f>
        <v>31</v>
      </c>
      <c r="M90">
        <f>TPDDL_EOD!AK90+TPDDL_EOD!AL90</f>
        <v>69.599999999999994</v>
      </c>
      <c r="N90">
        <f t="shared" si="7"/>
        <v>267.96000000000004</v>
      </c>
      <c r="O90" s="154">
        <f t="shared" si="8"/>
        <v>0</v>
      </c>
      <c r="P90">
        <v>99.61999999999999</v>
      </c>
      <c r="Q90">
        <v>49.919999999999995</v>
      </c>
      <c r="R90">
        <v>17.819999999999997</v>
      </c>
      <c r="S90">
        <v>30.999999999999993</v>
      </c>
      <c r="T90">
        <v>69.59999999999998</v>
      </c>
      <c r="U90" s="156">
        <f t="shared" si="9"/>
        <v>267.95999999999998</v>
      </c>
      <c r="V90" s="154">
        <f t="shared" si="10"/>
        <v>0</v>
      </c>
      <c r="Y90">
        <f>BAWANA!AW90+BAWANA!AX90</f>
        <v>32</v>
      </c>
      <c r="Z90">
        <f>BAWANA!BD90+BAWANA!BE90</f>
        <v>0</v>
      </c>
      <c r="AA90">
        <f>BAWANA!X90+BAWANA!Y90</f>
        <v>32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268.62</v>
      </c>
      <c r="E91">
        <f>BAWANA!AM91</f>
        <v>0</v>
      </c>
      <c r="F91">
        <f t="shared" si="11"/>
        <v>256</v>
      </c>
      <c r="G91">
        <f t="shared" si="12"/>
        <v>268.62</v>
      </c>
      <c r="H91" s="154"/>
      <c r="I91">
        <f>BRPL_EOD!AK91+BRPL_EOD!AL91</f>
        <v>97.68</v>
      </c>
      <c r="J91">
        <f>BYPL_EOD!AK91+BYPL_EOD!AL91</f>
        <v>48.95</v>
      </c>
      <c r="K91">
        <f>MES_EOD!AK91+MES_EOD!AL91</f>
        <v>23.36</v>
      </c>
      <c r="L91">
        <f>NDMC_EOD!AK91+NDMC_EOD!AL91</f>
        <v>30.4</v>
      </c>
      <c r="M91">
        <f>TPDDL_EOD!AK91+TPDDL_EOD!AL91</f>
        <v>68.239999999999995</v>
      </c>
      <c r="N91">
        <f t="shared" si="7"/>
        <v>268.63</v>
      </c>
      <c r="O91" s="154">
        <f t="shared" si="8"/>
        <v>-9.9999999999909051E-3</v>
      </c>
      <c r="P91">
        <v>97.676363771730649</v>
      </c>
      <c r="Q91">
        <v>48.94817779101367</v>
      </c>
      <c r="R91">
        <v>23.359130402412241</v>
      </c>
      <c r="S91">
        <v>30.398868331906339</v>
      </c>
      <c r="T91">
        <v>68.237459702937116</v>
      </c>
      <c r="U91" s="156">
        <f t="shared" si="9"/>
        <v>268.62</v>
      </c>
      <c r="V91" s="154">
        <f t="shared" si="10"/>
        <v>0</v>
      </c>
      <c r="Y91">
        <f>BAWANA!AW91+BAWANA!AX91</f>
        <v>31.38</v>
      </c>
      <c r="Z91">
        <f>BAWANA!BD91+BAWANA!BE91</f>
        <v>0</v>
      </c>
      <c r="AA91">
        <f>BAWANA!X91+BAWANA!Y91</f>
        <v>31.38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266.95999999999998</v>
      </c>
      <c r="E92">
        <f>BAWANA!AM92</f>
        <v>0</v>
      </c>
      <c r="F92">
        <f t="shared" si="11"/>
        <v>256</v>
      </c>
      <c r="G92">
        <f t="shared" si="12"/>
        <v>266.95999999999998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16.82</v>
      </c>
      <c r="L92">
        <f>NDMC_EOD!AK92+NDMC_EOD!AL92</f>
        <v>31</v>
      </c>
      <c r="M92">
        <f>TPDDL_EOD!AK92+TPDDL_EOD!AL92</f>
        <v>69.599999999999994</v>
      </c>
      <c r="N92">
        <f t="shared" si="7"/>
        <v>266.96000000000004</v>
      </c>
      <c r="O92" s="154">
        <f t="shared" si="8"/>
        <v>0</v>
      </c>
      <c r="P92">
        <v>99.61999999999999</v>
      </c>
      <c r="Q92">
        <v>49.919999999999995</v>
      </c>
      <c r="R92">
        <v>16.819999999999997</v>
      </c>
      <c r="S92">
        <v>30.999999999999993</v>
      </c>
      <c r="T92">
        <v>69.59999999999998</v>
      </c>
      <c r="U92" s="156">
        <f t="shared" si="9"/>
        <v>266.95999999999998</v>
      </c>
      <c r="V92" s="154">
        <f t="shared" si="10"/>
        <v>0</v>
      </c>
      <c r="Y92">
        <f>BAWANA!AW92+BAWANA!AX92</f>
        <v>32</v>
      </c>
      <c r="Z92">
        <f>BAWANA!BD92+BAWANA!BE92</f>
        <v>0</v>
      </c>
      <c r="AA92">
        <f>BAWANA!X92+BAWANA!Y92</f>
        <v>32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270</v>
      </c>
      <c r="E93">
        <f>BAWANA!AM93</f>
        <v>0</v>
      </c>
      <c r="F93">
        <f t="shared" si="11"/>
        <v>256</v>
      </c>
      <c r="G93">
        <f t="shared" si="12"/>
        <v>270</v>
      </c>
      <c r="H93" s="154"/>
      <c r="I93">
        <f>BRPL_EOD!AK93+BRPL_EOD!AL93</f>
        <v>116.86</v>
      </c>
      <c r="J93">
        <f>BYPL_EOD!AK93+BYPL_EOD!AL93</f>
        <v>46.8</v>
      </c>
      <c r="K93">
        <f>MES_EOD!AK93+MES_EOD!AL93</f>
        <v>12.03</v>
      </c>
      <c r="L93">
        <f>NDMC_EOD!AK93+NDMC_EOD!AL93</f>
        <v>29.06</v>
      </c>
      <c r="M93">
        <f>TPDDL_EOD!AK93+TPDDL_EOD!AL93</f>
        <v>65.25</v>
      </c>
      <c r="N93">
        <f t="shared" si="7"/>
        <v>270</v>
      </c>
      <c r="O93" s="154">
        <f t="shared" si="8"/>
        <v>0</v>
      </c>
      <c r="P93">
        <v>116.86</v>
      </c>
      <c r="Q93">
        <v>46.8</v>
      </c>
      <c r="R93">
        <v>12.03</v>
      </c>
      <c r="S93">
        <v>29.06</v>
      </c>
      <c r="T93">
        <v>65.25</v>
      </c>
      <c r="U93" s="156">
        <f t="shared" si="9"/>
        <v>270</v>
      </c>
      <c r="V93" s="154">
        <f t="shared" si="10"/>
        <v>0</v>
      </c>
      <c r="Y93">
        <f>BAWANA!AW93+BAWANA!AX93</f>
        <v>30</v>
      </c>
      <c r="Z93">
        <f>BAWANA!BD93+BAWANA!BE93</f>
        <v>0</v>
      </c>
      <c r="AA93">
        <f>BAWANA!X93+BAWANA!Y93</f>
        <v>30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270</v>
      </c>
      <c r="E94">
        <f>BAWANA!AM94</f>
        <v>0</v>
      </c>
      <c r="F94">
        <f t="shared" si="11"/>
        <v>256</v>
      </c>
      <c r="G94">
        <f t="shared" si="12"/>
        <v>270</v>
      </c>
      <c r="H94" s="154"/>
      <c r="I94">
        <f>BRPL_EOD!AK94+BRPL_EOD!AL94</f>
        <v>116.86</v>
      </c>
      <c r="J94">
        <f>BYPL_EOD!AK94+BYPL_EOD!AL94</f>
        <v>46.8</v>
      </c>
      <c r="K94">
        <f>MES_EOD!AK94+MES_EOD!AL94</f>
        <v>12.03</v>
      </c>
      <c r="L94">
        <f>NDMC_EOD!AK94+NDMC_EOD!AL94</f>
        <v>29.06</v>
      </c>
      <c r="M94">
        <f>TPDDL_EOD!AK94+TPDDL_EOD!AL94</f>
        <v>65.25</v>
      </c>
      <c r="N94">
        <f t="shared" si="7"/>
        <v>270</v>
      </c>
      <c r="O94" s="154">
        <f t="shared" si="8"/>
        <v>0</v>
      </c>
      <c r="P94">
        <v>116.86</v>
      </c>
      <c r="Q94">
        <v>46.8</v>
      </c>
      <c r="R94">
        <v>12.03</v>
      </c>
      <c r="S94">
        <v>29.06</v>
      </c>
      <c r="T94">
        <v>65.25</v>
      </c>
      <c r="U94" s="156">
        <f t="shared" si="9"/>
        <v>270</v>
      </c>
      <c r="V94" s="154">
        <f t="shared" si="10"/>
        <v>0</v>
      </c>
      <c r="Y94">
        <f>BAWANA!AW94+BAWANA!AX94</f>
        <v>30</v>
      </c>
      <c r="Z94">
        <f>BAWANA!BD94+BAWANA!BE94</f>
        <v>0</v>
      </c>
      <c r="AA94">
        <f>BAWANA!X94+BAWANA!Y94</f>
        <v>30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270</v>
      </c>
      <c r="E95">
        <f>BAWANA!AM95</f>
        <v>0</v>
      </c>
      <c r="F95">
        <f t="shared" si="11"/>
        <v>256</v>
      </c>
      <c r="G95">
        <f t="shared" si="12"/>
        <v>270</v>
      </c>
      <c r="H95" s="154"/>
      <c r="I95">
        <f>BRPL_EOD!AK95+BRPL_EOD!AL95</f>
        <v>117.23</v>
      </c>
      <c r="J95">
        <f>BYPL_EOD!AK95+BYPL_EOD!AL95</f>
        <v>46.8</v>
      </c>
      <c r="K95">
        <f>MES_EOD!AK95+MES_EOD!AL95</f>
        <v>11.66</v>
      </c>
      <c r="L95">
        <f>NDMC_EOD!AK95+NDMC_EOD!AL95</f>
        <v>29.06</v>
      </c>
      <c r="M95">
        <f>TPDDL_EOD!AK95+TPDDL_EOD!AL95</f>
        <v>65.25</v>
      </c>
      <c r="N95">
        <f t="shared" si="7"/>
        <v>270</v>
      </c>
      <c r="O95" s="154">
        <f t="shared" si="8"/>
        <v>0</v>
      </c>
      <c r="P95">
        <v>117.23</v>
      </c>
      <c r="Q95">
        <v>46.8</v>
      </c>
      <c r="R95">
        <v>11.66</v>
      </c>
      <c r="S95">
        <v>29.06</v>
      </c>
      <c r="T95">
        <v>65.25</v>
      </c>
      <c r="U95" s="156">
        <f t="shared" si="9"/>
        <v>270</v>
      </c>
      <c r="V95" s="154">
        <f t="shared" si="10"/>
        <v>0</v>
      </c>
      <c r="Y95">
        <f>BAWANA!AW95+BAWANA!AX95</f>
        <v>30</v>
      </c>
      <c r="Z95">
        <f>BAWANA!BD95+BAWANA!BE95</f>
        <v>0</v>
      </c>
      <c r="AA95">
        <f>BAWANA!X95+BAWANA!Y95</f>
        <v>30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270</v>
      </c>
      <c r="E96">
        <f>BAWANA!AM96</f>
        <v>0</v>
      </c>
      <c r="F96">
        <f t="shared" si="11"/>
        <v>256</v>
      </c>
      <c r="G96">
        <f t="shared" si="12"/>
        <v>270</v>
      </c>
      <c r="H96" s="154"/>
      <c r="I96">
        <f>BRPL_EOD!AK96+BRPL_EOD!AL96</f>
        <v>117.23</v>
      </c>
      <c r="J96">
        <f>BYPL_EOD!AK96+BYPL_EOD!AL96</f>
        <v>46.8</v>
      </c>
      <c r="K96">
        <f>MES_EOD!AK96+MES_EOD!AL96</f>
        <v>11.66</v>
      </c>
      <c r="L96">
        <f>NDMC_EOD!AK96+NDMC_EOD!AL96</f>
        <v>29.06</v>
      </c>
      <c r="M96">
        <f>TPDDL_EOD!AK96+TPDDL_EOD!AL96</f>
        <v>65.25</v>
      </c>
      <c r="N96">
        <f t="shared" si="7"/>
        <v>270</v>
      </c>
      <c r="O96" s="154">
        <f t="shared" si="8"/>
        <v>0</v>
      </c>
      <c r="P96">
        <v>117.23</v>
      </c>
      <c r="Q96">
        <v>46.8</v>
      </c>
      <c r="R96">
        <v>11.66</v>
      </c>
      <c r="S96">
        <v>29.06</v>
      </c>
      <c r="T96">
        <v>65.25</v>
      </c>
      <c r="U96" s="156">
        <f t="shared" si="9"/>
        <v>270</v>
      </c>
      <c r="V96" s="154">
        <f t="shared" si="10"/>
        <v>0</v>
      </c>
      <c r="Y96">
        <f>BAWANA!AW96+BAWANA!AX96</f>
        <v>30</v>
      </c>
      <c r="Z96">
        <f>BAWANA!BD96+BAWANA!BE96</f>
        <v>0</v>
      </c>
      <c r="AA96">
        <f>BAWANA!X96+BAWANA!Y96</f>
        <v>30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268.52</v>
      </c>
      <c r="E97">
        <f>BAWANA!AM97</f>
        <v>0</v>
      </c>
      <c r="F97">
        <f t="shared" si="11"/>
        <v>256</v>
      </c>
      <c r="G97">
        <f t="shared" si="12"/>
        <v>268.52</v>
      </c>
      <c r="H97" s="154"/>
      <c r="I97">
        <f>BRPL_EOD!AK97+BRPL_EOD!AL97</f>
        <v>98</v>
      </c>
      <c r="J97">
        <f>BYPL_EOD!AK97+BYPL_EOD!AL97</f>
        <v>49.11</v>
      </c>
      <c r="K97">
        <f>MES_EOD!AK97+MES_EOD!AL97</f>
        <v>22.45</v>
      </c>
      <c r="L97">
        <f>NDMC_EOD!AK97+NDMC_EOD!AL97</f>
        <v>30.5</v>
      </c>
      <c r="M97">
        <f>TPDDL_EOD!AK97+TPDDL_EOD!AL97</f>
        <v>68.47</v>
      </c>
      <c r="N97">
        <f t="shared" si="7"/>
        <v>268.52999999999997</v>
      </c>
      <c r="O97" s="154">
        <f t="shared" si="8"/>
        <v>-9.9999999999909051E-3</v>
      </c>
      <c r="P97">
        <v>97.996350500875138</v>
      </c>
      <c r="Q97">
        <v>49.108171154060997</v>
      </c>
      <c r="R97">
        <v>22.449163966782109</v>
      </c>
      <c r="S97">
        <v>30.498864186496853</v>
      </c>
      <c r="T97">
        <v>68.467450191784906</v>
      </c>
      <c r="U97" s="156">
        <f t="shared" si="9"/>
        <v>268.52000000000004</v>
      </c>
      <c r="V97" s="154">
        <f t="shared" si="10"/>
        <v>0</v>
      </c>
      <c r="Y97">
        <f>BAWANA!AW97+BAWANA!AX97</f>
        <v>31.48</v>
      </c>
      <c r="Z97">
        <f>BAWANA!BD97+BAWANA!BE97</f>
        <v>0</v>
      </c>
      <c r="AA97">
        <f>BAWANA!X97+BAWANA!Y97</f>
        <v>31.48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265.95999999999998</v>
      </c>
      <c r="E98">
        <f>BAWANA!AM98</f>
        <v>0</v>
      </c>
      <c r="F98">
        <f t="shared" si="11"/>
        <v>256</v>
      </c>
      <c r="G98">
        <f t="shared" si="12"/>
        <v>265.95999999999998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15.82</v>
      </c>
      <c r="L98">
        <f>NDMC_EOD!AK98+NDMC_EOD!AL98</f>
        <v>31</v>
      </c>
      <c r="M98">
        <f>TPDDL_EOD!AK98+TPDDL_EOD!AL98</f>
        <v>69.599999999999994</v>
      </c>
      <c r="N98">
        <f t="shared" si="7"/>
        <v>265.96000000000004</v>
      </c>
      <c r="O98" s="154">
        <f t="shared" si="8"/>
        <v>0</v>
      </c>
      <c r="P98">
        <v>99.61999999999999</v>
      </c>
      <c r="Q98">
        <v>49.919999999999987</v>
      </c>
      <c r="R98">
        <v>15.819999999999997</v>
      </c>
      <c r="S98">
        <v>30.999999999999993</v>
      </c>
      <c r="T98">
        <v>69.59999999999998</v>
      </c>
      <c r="U98" s="156">
        <f t="shared" si="9"/>
        <v>265.95999999999992</v>
      </c>
      <c r="V98" s="154">
        <f t="shared" si="10"/>
        <v>0</v>
      </c>
      <c r="Y98">
        <f>BAWANA!AW98+BAWANA!AX98</f>
        <v>32</v>
      </c>
      <c r="Z98">
        <f>BAWANA!BD98+BAWANA!BE98</f>
        <v>0</v>
      </c>
      <c r="AA98">
        <f>BAWANA!X98+BAWANA!Y98</f>
        <v>32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5.9767174999999906</v>
      </c>
      <c r="E99" s="156">
        <f t="shared" si="14"/>
        <v>0</v>
      </c>
      <c r="F99" s="156">
        <f t="shared" si="14"/>
        <v>6.1440000000000001</v>
      </c>
      <c r="G99" s="156">
        <f t="shared" si="14"/>
        <v>5.9767174999999906</v>
      </c>
      <c r="H99" s="156"/>
      <c r="I99" s="156">
        <f t="shared" si="14"/>
        <v>2.2584249999999999</v>
      </c>
      <c r="J99" s="156">
        <f t="shared" si="14"/>
        <v>1.194435000000001</v>
      </c>
      <c r="K99" s="156">
        <f t="shared" si="14"/>
        <v>0.25271750000000048</v>
      </c>
      <c r="L99" s="156">
        <f t="shared" si="14"/>
        <v>0.74173500000000003</v>
      </c>
      <c r="M99" s="156">
        <f t="shared" si="14"/>
        <v>1.5308000000000015</v>
      </c>
      <c r="N99" s="156">
        <f t="shared" si="14"/>
        <v>5.9781124999999902</v>
      </c>
      <c r="O99" s="156">
        <f t="shared" si="14"/>
        <v>-1.3949999999999178E-3</v>
      </c>
      <c r="P99" s="156">
        <f t="shared" si="14"/>
        <v>2.2579733828167079</v>
      </c>
      <c r="Q99" s="156">
        <f t="shared" si="14"/>
        <v>1.1941290363234522</v>
      </c>
      <c r="R99" s="156">
        <f t="shared" si="14"/>
        <v>0.25268186401260545</v>
      </c>
      <c r="S99" s="156">
        <f t="shared" si="14"/>
        <v>0.74154922199584217</v>
      </c>
      <c r="T99" s="156">
        <f t="shared" si="14"/>
        <v>1.5303839948513951</v>
      </c>
      <c r="U99" s="156">
        <f t="shared" si="14"/>
        <v>5.9767174999999906</v>
      </c>
      <c r="V99" s="156">
        <f t="shared" si="10"/>
        <v>0</v>
      </c>
      <c r="Y99" s="156">
        <f>SUM(Y3:Y98)/4000</f>
        <v>0.45039499999999988</v>
      </c>
      <c r="Z99" s="156">
        <f t="shared" ref="Z99:AD99" si="15">SUM(Z3:Z98)/4000</f>
        <v>0.21273249999999991</v>
      </c>
      <c r="AA99" s="156">
        <f t="shared" si="15"/>
        <v>0.45039499999999988</v>
      </c>
      <c r="AB99" s="156">
        <f t="shared" si="15"/>
        <v>0.21273249999999991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Y1" s="210" t="s">
        <v>351</v>
      </c>
      <c r="Z1" s="210"/>
      <c r="AA1" s="210" t="s">
        <v>352</v>
      </c>
      <c r="AB1" s="210"/>
      <c r="AC1" s="231" t="s">
        <v>349</v>
      </c>
      <c r="AD1" s="23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Y1" s="210" t="s">
        <v>351</v>
      </c>
      <c r="Z1" s="210"/>
      <c r="AA1" s="210" t="s">
        <v>352</v>
      </c>
      <c r="AB1" s="210"/>
      <c r="AC1" s="231" t="s">
        <v>349</v>
      </c>
      <c r="AD1" s="23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6"/>
      <c r="B2" t="s">
        <v>448</v>
      </c>
      <c r="C2" t="s">
        <v>449</v>
      </c>
      <c r="D2" t="s">
        <v>450</v>
      </c>
      <c r="E2" t="s">
        <v>452</v>
      </c>
      <c r="F2" t="s">
        <v>453</v>
      </c>
      <c r="G2" t="s">
        <v>454</v>
      </c>
      <c r="H2" t="s">
        <v>461</v>
      </c>
      <c r="I2" t="s">
        <v>462</v>
      </c>
      <c r="J2" t="s">
        <v>463</v>
      </c>
      <c r="K2" t="s">
        <v>464</v>
      </c>
      <c r="L2" t="s">
        <v>468</v>
      </c>
      <c r="M2" t="s">
        <v>487</v>
      </c>
      <c r="N2" t="s">
        <v>488</v>
      </c>
      <c r="O2" t="s">
        <v>489</v>
      </c>
      <c r="P2" t="s">
        <v>496</v>
      </c>
      <c r="Q2" t="s">
        <v>502</v>
      </c>
      <c r="R2" t="s">
        <v>503</v>
      </c>
      <c r="S2" t="s">
        <v>504</v>
      </c>
      <c r="T2" t="s">
        <v>505</v>
      </c>
      <c r="U2" t="s">
        <v>493</v>
      </c>
      <c r="V2" t="s">
        <v>467</v>
      </c>
      <c r="W2" t="s">
        <v>471</v>
      </c>
      <c r="Z2" t="s">
        <v>456</v>
      </c>
      <c r="AA2" t="s">
        <v>457</v>
      </c>
      <c r="AB2" t="s">
        <v>458</v>
      </c>
      <c r="AC2" t="s">
        <v>459</v>
      </c>
      <c r="AD2" t="s">
        <v>465</v>
      </c>
      <c r="AE2" t="s">
        <v>466</v>
      </c>
      <c r="AF2" t="s">
        <v>473</v>
      </c>
      <c r="AG2" t="s">
        <v>476</v>
      </c>
      <c r="AH2" t="s">
        <v>477</v>
      </c>
      <c r="AI2" t="s">
        <v>484</v>
      </c>
      <c r="AJ2" t="s">
        <v>485</v>
      </c>
      <c r="AK2" t="s">
        <v>486</v>
      </c>
      <c r="AL2" t="s">
        <v>492</v>
      </c>
      <c r="AM2" t="s">
        <v>494</v>
      </c>
      <c r="AN2" t="s">
        <v>497</v>
      </c>
      <c r="AO2" t="s">
        <v>498</v>
      </c>
      <c r="AP2" t="s">
        <v>500</v>
      </c>
      <c r="AQ2" t="s">
        <v>501</v>
      </c>
      <c r="AR2" t="s">
        <v>506</v>
      </c>
      <c r="AS2" s="204" t="s">
        <v>507</v>
      </c>
      <c r="AT2" s="204" t="s">
        <v>455</v>
      </c>
      <c r="AU2" s="169"/>
      <c r="AV2" s="204" t="s">
        <v>447</v>
      </c>
      <c r="AW2" s="204" t="s">
        <v>451</v>
      </c>
      <c r="AX2" s="204" t="s">
        <v>460</v>
      </c>
      <c r="AY2" s="169"/>
      <c r="AZ2" s="169"/>
      <c r="BA2" s="216"/>
      <c r="BD2" t="s">
        <v>474</v>
      </c>
      <c r="BE2" t="s">
        <v>483</v>
      </c>
      <c r="BF2" t="s">
        <v>481</v>
      </c>
      <c r="BG2" t="s">
        <v>469</v>
      </c>
      <c r="BH2" t="s">
        <v>499</v>
      </c>
      <c r="BI2" t="s">
        <v>508</v>
      </c>
      <c r="BJ2" t="s">
        <v>495</v>
      </c>
      <c r="BK2" t="s">
        <v>480</v>
      </c>
      <c r="BL2" t="s">
        <v>479</v>
      </c>
      <c r="BM2" t="s">
        <v>472</v>
      </c>
      <c r="BN2" t="s">
        <v>475</v>
      </c>
      <c r="BO2" t="s">
        <v>490</v>
      </c>
      <c r="BP2" t="s">
        <v>491</v>
      </c>
      <c r="BQ2" t="s">
        <v>470</v>
      </c>
      <c r="BR2" t="s">
        <v>478</v>
      </c>
      <c r="BS2" t="s">
        <v>482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21.92</v>
      </c>
      <c r="J3">
        <v>41.648000000000003</v>
      </c>
      <c r="K3">
        <v>686.77995799999997</v>
      </c>
      <c r="L3">
        <v>653.15250000000003</v>
      </c>
      <c r="M3">
        <v>92</v>
      </c>
      <c r="N3">
        <v>59.0625</v>
      </c>
      <c r="O3">
        <v>123.66562500000001</v>
      </c>
      <c r="P3">
        <v>139.3125</v>
      </c>
      <c r="Q3">
        <v>6.0017810000000003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147.515625</v>
      </c>
      <c r="X3">
        <v>0</v>
      </c>
      <c r="Y3">
        <v>0</v>
      </c>
      <c r="Z3">
        <v>6.5537999999999998</v>
      </c>
      <c r="AA3">
        <v>28.045000000000002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18.734000000000002</v>
      </c>
      <c r="AG3">
        <v>15.6996</v>
      </c>
      <c r="AH3">
        <v>152.27760000000001</v>
      </c>
      <c r="AI3">
        <v>13.3665</v>
      </c>
      <c r="AJ3">
        <v>0</v>
      </c>
      <c r="AK3">
        <v>51.394500000000001</v>
      </c>
      <c r="AL3">
        <v>83.664000000000001</v>
      </c>
      <c r="AM3">
        <v>0</v>
      </c>
      <c r="AN3">
        <v>0.68867999999999996</v>
      </c>
      <c r="AO3">
        <v>19.11</v>
      </c>
      <c r="AP3">
        <v>11.1447</v>
      </c>
      <c r="AQ3">
        <v>23.247</v>
      </c>
      <c r="AR3">
        <v>53.543999999999997</v>
      </c>
      <c r="AS3">
        <v>32.9574</v>
      </c>
      <c r="AT3">
        <v>14.172800000000001</v>
      </c>
      <c r="AU3">
        <v>0</v>
      </c>
      <c r="AV3">
        <v>39.375</v>
      </c>
      <c r="AW3">
        <v>67.331999999999994</v>
      </c>
      <c r="AX3">
        <v>17.536000000000001</v>
      </c>
      <c r="AY3">
        <v>0</v>
      </c>
      <c r="AZ3">
        <f>BW3</f>
        <v>79.33</v>
      </c>
      <c r="BA3">
        <f>SUM(B3:AZ3)</f>
        <v>3362.117209</v>
      </c>
      <c r="BD3">
        <v>24.07</v>
      </c>
      <c r="BE3">
        <v>3.82</v>
      </c>
      <c r="BF3">
        <v>2.0699999999999998</v>
      </c>
      <c r="BG3">
        <v>3.99</v>
      </c>
      <c r="BH3">
        <v>5.81</v>
      </c>
      <c r="BI3">
        <v>7.17</v>
      </c>
      <c r="BJ3">
        <v>1.55</v>
      </c>
      <c r="BK3">
        <v>3.05</v>
      </c>
      <c r="BL3">
        <v>3.21</v>
      </c>
      <c r="BM3">
        <v>1.62</v>
      </c>
      <c r="BN3">
        <v>0.5</v>
      </c>
      <c r="BO3">
        <v>15.61</v>
      </c>
      <c r="BP3">
        <v>0</v>
      </c>
      <c r="BQ3">
        <v>4.38</v>
      </c>
      <c r="BR3">
        <v>2.15</v>
      </c>
      <c r="BS3">
        <v>0.33</v>
      </c>
      <c r="BT3">
        <v>0</v>
      </c>
      <c r="BU3">
        <v>0</v>
      </c>
      <c r="BV3">
        <v>0</v>
      </c>
      <c r="BW3">
        <f>SUM(BD3:BV3)</f>
        <v>79.33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21.92</v>
      </c>
      <c r="J4">
        <v>41.648000000000003</v>
      </c>
      <c r="K4">
        <v>686.77995799999997</v>
      </c>
      <c r="L4">
        <v>653.15250000000003</v>
      </c>
      <c r="M4">
        <v>92</v>
      </c>
      <c r="N4">
        <v>59.0625</v>
      </c>
      <c r="O4">
        <v>123.66562500000001</v>
      </c>
      <c r="P4">
        <v>139.3125</v>
      </c>
      <c r="Q4">
        <v>6.0017810000000003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147.515625</v>
      </c>
      <c r="X4">
        <v>0</v>
      </c>
      <c r="Y4">
        <v>0</v>
      </c>
      <c r="Z4">
        <v>6.5537999999999998</v>
      </c>
      <c r="AA4">
        <v>28.045000000000002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18.734000000000002</v>
      </c>
      <c r="AG4">
        <v>15.6996</v>
      </c>
      <c r="AH4">
        <v>152.27760000000001</v>
      </c>
      <c r="AI4">
        <v>13.3665</v>
      </c>
      <c r="AJ4">
        <v>0</v>
      </c>
      <c r="AK4">
        <v>51.394500000000001</v>
      </c>
      <c r="AL4">
        <v>83.664000000000001</v>
      </c>
      <c r="AM4">
        <v>0</v>
      </c>
      <c r="AN4">
        <v>0.68867999999999996</v>
      </c>
      <c r="AO4">
        <v>19.11</v>
      </c>
      <c r="AP4">
        <v>11.1447</v>
      </c>
      <c r="AQ4">
        <v>23.247</v>
      </c>
      <c r="AR4">
        <v>53.543999999999997</v>
      </c>
      <c r="AS4">
        <v>32.9574</v>
      </c>
      <c r="AT4">
        <v>12.772</v>
      </c>
      <c r="AU4">
        <v>0</v>
      </c>
      <c r="AV4">
        <v>39.375</v>
      </c>
      <c r="AW4">
        <v>67.331999999999994</v>
      </c>
      <c r="AX4">
        <v>17.536000000000001</v>
      </c>
      <c r="AY4">
        <v>0</v>
      </c>
      <c r="AZ4">
        <f t="shared" ref="AZ4:AZ67" si="0">BW4</f>
        <v>79.33</v>
      </c>
      <c r="BA4">
        <f t="shared" ref="BA4:BA67" si="1">SUM(B4:AZ4)</f>
        <v>3360.7164090000001</v>
      </c>
      <c r="BD4">
        <v>24.07</v>
      </c>
      <c r="BE4">
        <v>3.82</v>
      </c>
      <c r="BF4">
        <v>2.0699999999999998</v>
      </c>
      <c r="BG4">
        <v>3.99</v>
      </c>
      <c r="BH4">
        <v>5.81</v>
      </c>
      <c r="BI4">
        <v>7.17</v>
      </c>
      <c r="BJ4">
        <v>1.55</v>
      </c>
      <c r="BK4">
        <v>3.05</v>
      </c>
      <c r="BL4">
        <v>3.21</v>
      </c>
      <c r="BM4">
        <v>1.62</v>
      </c>
      <c r="BN4">
        <v>0.5</v>
      </c>
      <c r="BO4">
        <v>15.61</v>
      </c>
      <c r="BP4">
        <v>0</v>
      </c>
      <c r="BQ4">
        <v>4.38</v>
      </c>
      <c r="BR4">
        <v>2.15</v>
      </c>
      <c r="BS4">
        <v>0.33</v>
      </c>
      <c r="BT4">
        <v>0</v>
      </c>
      <c r="BU4">
        <v>0</v>
      </c>
      <c r="BV4">
        <v>0</v>
      </c>
      <c r="BW4">
        <f t="shared" ref="BW4:BW67" si="2">SUM(BD4:BV4)</f>
        <v>79.33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21.92</v>
      </c>
      <c r="J5">
        <v>41.648000000000003</v>
      </c>
      <c r="K5">
        <v>686.77995799999997</v>
      </c>
      <c r="L5">
        <v>653.15250000000003</v>
      </c>
      <c r="M5">
        <v>92</v>
      </c>
      <c r="N5">
        <v>59.0625</v>
      </c>
      <c r="O5">
        <v>123.66562500000001</v>
      </c>
      <c r="P5">
        <v>139.3125</v>
      </c>
      <c r="Q5">
        <v>6.0017810000000003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147.515625</v>
      </c>
      <c r="X5">
        <v>0</v>
      </c>
      <c r="Y5">
        <v>0</v>
      </c>
      <c r="Z5">
        <v>6.5537999999999998</v>
      </c>
      <c r="AA5">
        <v>28.045000000000002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18.734000000000002</v>
      </c>
      <c r="AG5">
        <v>15.6996</v>
      </c>
      <c r="AH5">
        <v>152.27760000000001</v>
      </c>
      <c r="AI5">
        <v>13.3665</v>
      </c>
      <c r="AJ5">
        <v>0</v>
      </c>
      <c r="AK5">
        <v>51.394500000000001</v>
      </c>
      <c r="AL5">
        <v>83.664000000000001</v>
      </c>
      <c r="AM5">
        <v>0</v>
      </c>
      <c r="AN5">
        <v>0.68867999999999996</v>
      </c>
      <c r="AO5">
        <v>19.404</v>
      </c>
      <c r="AP5">
        <v>6.4050000000000002</v>
      </c>
      <c r="AQ5">
        <v>23.247</v>
      </c>
      <c r="AR5">
        <v>53.543999999999997</v>
      </c>
      <c r="AS5">
        <v>32.9574</v>
      </c>
      <c r="AT5">
        <v>12.772</v>
      </c>
      <c r="AU5">
        <v>0</v>
      </c>
      <c r="AV5">
        <v>39.9</v>
      </c>
      <c r="AW5">
        <v>67.331999999999994</v>
      </c>
      <c r="AX5">
        <v>17.536000000000001</v>
      </c>
      <c r="AY5">
        <v>0</v>
      </c>
      <c r="AZ5">
        <f t="shared" si="0"/>
        <v>79.22</v>
      </c>
      <c r="BA5">
        <f t="shared" si="1"/>
        <v>3356.6857090000003</v>
      </c>
      <c r="BD5">
        <v>24.07</v>
      </c>
      <c r="BE5">
        <v>3.82</v>
      </c>
      <c r="BF5">
        <v>1.96</v>
      </c>
      <c r="BG5">
        <v>3.99</v>
      </c>
      <c r="BH5">
        <v>5.81</v>
      </c>
      <c r="BI5">
        <v>7.17</v>
      </c>
      <c r="BJ5">
        <v>1.55</v>
      </c>
      <c r="BK5">
        <v>3.05</v>
      </c>
      <c r="BL5">
        <v>3.21</v>
      </c>
      <c r="BM5">
        <v>1.62</v>
      </c>
      <c r="BN5">
        <v>0.5</v>
      </c>
      <c r="BO5">
        <v>15.61</v>
      </c>
      <c r="BP5">
        <v>0</v>
      </c>
      <c r="BQ5">
        <v>4.38</v>
      </c>
      <c r="BR5">
        <v>2.15</v>
      </c>
      <c r="BS5">
        <v>0.33</v>
      </c>
      <c r="BT5">
        <v>0</v>
      </c>
      <c r="BU5">
        <v>0</v>
      </c>
      <c r="BV5">
        <v>0</v>
      </c>
      <c r="BW5">
        <f t="shared" si="2"/>
        <v>79.22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21.92</v>
      </c>
      <c r="J6">
        <v>41.648000000000003</v>
      </c>
      <c r="K6">
        <v>686.77995799999997</v>
      </c>
      <c r="L6">
        <v>653.15250000000003</v>
      </c>
      <c r="M6">
        <v>92</v>
      </c>
      <c r="N6">
        <v>59.0625</v>
      </c>
      <c r="O6">
        <v>123.66562500000001</v>
      </c>
      <c r="P6">
        <v>139.3125</v>
      </c>
      <c r="Q6">
        <v>6.0017810000000003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147.515625</v>
      </c>
      <c r="X6">
        <v>0</v>
      </c>
      <c r="Y6">
        <v>0</v>
      </c>
      <c r="Z6">
        <v>6.5537999999999998</v>
      </c>
      <c r="AA6">
        <v>28.045000000000002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18.734000000000002</v>
      </c>
      <c r="AG6">
        <v>15.6996</v>
      </c>
      <c r="AH6">
        <v>152.27760000000001</v>
      </c>
      <c r="AI6">
        <v>13.3665</v>
      </c>
      <c r="AJ6">
        <v>0</v>
      </c>
      <c r="AK6">
        <v>51.394500000000001</v>
      </c>
      <c r="AL6">
        <v>83.664000000000001</v>
      </c>
      <c r="AM6">
        <v>0</v>
      </c>
      <c r="AN6">
        <v>0.68867999999999996</v>
      </c>
      <c r="AO6">
        <v>19.404</v>
      </c>
      <c r="AP6">
        <v>6.4050000000000002</v>
      </c>
      <c r="AQ6">
        <v>23.247</v>
      </c>
      <c r="AR6">
        <v>53.543999999999997</v>
      </c>
      <c r="AS6">
        <v>32.9574</v>
      </c>
      <c r="AT6">
        <v>12.772</v>
      </c>
      <c r="AU6">
        <v>0</v>
      </c>
      <c r="AV6">
        <v>39.9</v>
      </c>
      <c r="AW6">
        <v>67.331999999999994</v>
      </c>
      <c r="AX6">
        <v>17.536000000000001</v>
      </c>
      <c r="AY6">
        <v>0</v>
      </c>
      <c r="AZ6">
        <f t="shared" si="0"/>
        <v>79.33</v>
      </c>
      <c r="BA6">
        <f t="shared" si="1"/>
        <v>3356.7957090000004</v>
      </c>
      <c r="BD6">
        <v>24.07</v>
      </c>
      <c r="BE6">
        <v>3.82</v>
      </c>
      <c r="BF6">
        <v>2.0699999999999998</v>
      </c>
      <c r="BG6">
        <v>3.99</v>
      </c>
      <c r="BH6">
        <v>5.81</v>
      </c>
      <c r="BI6">
        <v>7.17</v>
      </c>
      <c r="BJ6">
        <v>1.55</v>
      </c>
      <c r="BK6">
        <v>3.05</v>
      </c>
      <c r="BL6">
        <v>3.21</v>
      </c>
      <c r="BM6">
        <v>1.62</v>
      </c>
      <c r="BN6">
        <v>0.5</v>
      </c>
      <c r="BO6">
        <v>15.61</v>
      </c>
      <c r="BP6">
        <v>0</v>
      </c>
      <c r="BQ6">
        <v>4.38</v>
      </c>
      <c r="BR6">
        <v>2.15</v>
      </c>
      <c r="BS6">
        <v>0.33</v>
      </c>
      <c r="BT6">
        <v>0</v>
      </c>
      <c r="BU6">
        <v>0</v>
      </c>
      <c r="BV6">
        <v>0</v>
      </c>
      <c r="BW6">
        <f t="shared" si="2"/>
        <v>79.33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21.92</v>
      </c>
      <c r="J7">
        <v>41.648000000000003</v>
      </c>
      <c r="K7">
        <v>686.77995799999997</v>
      </c>
      <c r="L7">
        <v>653.15250000000003</v>
      </c>
      <c r="M7">
        <v>92</v>
      </c>
      <c r="N7">
        <v>59.0625</v>
      </c>
      <c r="O7">
        <v>123.66562500000001</v>
      </c>
      <c r="P7">
        <v>139.3125</v>
      </c>
      <c r="Q7">
        <v>6.0017810000000003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147.515625</v>
      </c>
      <c r="X7">
        <v>0</v>
      </c>
      <c r="Y7">
        <v>0</v>
      </c>
      <c r="Z7">
        <v>6.5537999999999998</v>
      </c>
      <c r="AA7">
        <v>28.045000000000002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18.734000000000002</v>
      </c>
      <c r="AG7">
        <v>15.6996</v>
      </c>
      <c r="AH7">
        <v>152.27760000000001</v>
      </c>
      <c r="AI7">
        <v>13.3665</v>
      </c>
      <c r="AJ7">
        <v>0</v>
      </c>
      <c r="AK7">
        <v>51.394500000000001</v>
      </c>
      <c r="AL7">
        <v>83.664000000000001</v>
      </c>
      <c r="AM7">
        <v>0</v>
      </c>
      <c r="AN7">
        <v>0.68867999999999996</v>
      </c>
      <c r="AO7">
        <v>32.075400000000002</v>
      </c>
      <c r="AP7">
        <v>6.4050000000000002</v>
      </c>
      <c r="AQ7">
        <v>23.058</v>
      </c>
      <c r="AR7">
        <v>41.4</v>
      </c>
      <c r="AS7">
        <v>26.904</v>
      </c>
      <c r="AT7">
        <v>12.772</v>
      </c>
      <c r="AU7">
        <v>0</v>
      </c>
      <c r="AV7">
        <v>39.9</v>
      </c>
      <c r="AW7">
        <v>67.331999999999994</v>
      </c>
      <c r="AX7">
        <v>17.536000000000001</v>
      </c>
      <c r="AY7">
        <v>0</v>
      </c>
      <c r="AZ7">
        <f t="shared" si="0"/>
        <v>78.97</v>
      </c>
      <c r="BA7">
        <f t="shared" si="1"/>
        <v>3350.7207090000011</v>
      </c>
      <c r="BD7">
        <v>24.07</v>
      </c>
      <c r="BE7">
        <v>3.82</v>
      </c>
      <c r="BF7">
        <v>1.96</v>
      </c>
      <c r="BG7">
        <v>3.99</v>
      </c>
      <c r="BH7">
        <v>5.81</v>
      </c>
      <c r="BI7">
        <v>7.17</v>
      </c>
      <c r="BJ7">
        <v>1.55</v>
      </c>
      <c r="BK7">
        <v>3.05</v>
      </c>
      <c r="BL7">
        <v>3.21</v>
      </c>
      <c r="BM7">
        <v>1.62</v>
      </c>
      <c r="BN7">
        <v>0.5</v>
      </c>
      <c r="BO7">
        <v>15.36</v>
      </c>
      <c r="BP7">
        <v>0</v>
      </c>
      <c r="BQ7">
        <v>4.38</v>
      </c>
      <c r="BR7">
        <v>2.15</v>
      </c>
      <c r="BS7">
        <v>0.33</v>
      </c>
      <c r="BT7">
        <v>0</v>
      </c>
      <c r="BU7">
        <v>0</v>
      </c>
      <c r="BV7">
        <v>0</v>
      </c>
      <c r="BW7">
        <f t="shared" si="2"/>
        <v>78.97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21.92</v>
      </c>
      <c r="J8">
        <v>41.648000000000003</v>
      </c>
      <c r="K8">
        <v>686.77995799999997</v>
      </c>
      <c r="L8">
        <v>653.15250000000003</v>
      </c>
      <c r="M8">
        <v>92</v>
      </c>
      <c r="N8">
        <v>59.0625</v>
      </c>
      <c r="O8">
        <v>123.66562500000001</v>
      </c>
      <c r="P8">
        <v>139.3125</v>
      </c>
      <c r="Q8">
        <v>6.0017810000000003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147.515625</v>
      </c>
      <c r="X8">
        <v>0</v>
      </c>
      <c r="Y8">
        <v>0</v>
      </c>
      <c r="Z8">
        <v>6.5537999999999998</v>
      </c>
      <c r="AA8">
        <v>13.43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18.734000000000002</v>
      </c>
      <c r="AG8">
        <v>15.6996</v>
      </c>
      <c r="AH8">
        <v>152.27760000000001</v>
      </c>
      <c r="AI8">
        <v>13.3665</v>
      </c>
      <c r="AJ8">
        <v>0</v>
      </c>
      <c r="AK8">
        <v>51.394500000000001</v>
      </c>
      <c r="AL8">
        <v>83.664000000000001</v>
      </c>
      <c r="AM8">
        <v>0</v>
      </c>
      <c r="AN8">
        <v>0.68867999999999996</v>
      </c>
      <c r="AO8">
        <v>32.075400000000002</v>
      </c>
      <c r="AP8">
        <v>6.4050000000000002</v>
      </c>
      <c r="AQ8">
        <v>22.68</v>
      </c>
      <c r="AR8">
        <v>41.4</v>
      </c>
      <c r="AS8">
        <v>26.904</v>
      </c>
      <c r="AT8">
        <v>12.772</v>
      </c>
      <c r="AU8">
        <v>0</v>
      </c>
      <c r="AV8">
        <v>39.9</v>
      </c>
      <c r="AW8">
        <v>67.331999999999994</v>
      </c>
      <c r="AX8">
        <v>17.536000000000001</v>
      </c>
      <c r="AY8">
        <v>0</v>
      </c>
      <c r="AZ8">
        <f t="shared" si="0"/>
        <v>78.97</v>
      </c>
      <c r="BA8">
        <f t="shared" si="1"/>
        <v>3335.7277090000007</v>
      </c>
      <c r="BD8">
        <v>24.07</v>
      </c>
      <c r="BE8">
        <v>3.82</v>
      </c>
      <c r="BF8">
        <v>1.96</v>
      </c>
      <c r="BG8">
        <v>3.99</v>
      </c>
      <c r="BH8">
        <v>5.81</v>
      </c>
      <c r="BI8">
        <v>7.17</v>
      </c>
      <c r="BJ8">
        <v>1.55</v>
      </c>
      <c r="BK8">
        <v>3.05</v>
      </c>
      <c r="BL8">
        <v>3.21</v>
      </c>
      <c r="BM8">
        <v>1.62</v>
      </c>
      <c r="BN8">
        <v>0.5</v>
      </c>
      <c r="BO8">
        <v>15.36</v>
      </c>
      <c r="BP8">
        <v>0</v>
      </c>
      <c r="BQ8">
        <v>4.38</v>
      </c>
      <c r="BR8">
        <v>2.15</v>
      </c>
      <c r="BS8">
        <v>0.33</v>
      </c>
      <c r="BT8">
        <v>0</v>
      </c>
      <c r="BU8">
        <v>0</v>
      </c>
      <c r="BV8">
        <v>0</v>
      </c>
      <c r="BW8">
        <f t="shared" si="2"/>
        <v>78.97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21.92</v>
      </c>
      <c r="J9">
        <v>41.648000000000003</v>
      </c>
      <c r="K9">
        <v>686.77995799999997</v>
      </c>
      <c r="L9">
        <v>653.15250000000003</v>
      </c>
      <c r="M9">
        <v>92</v>
      </c>
      <c r="N9">
        <v>81.900000000000006</v>
      </c>
      <c r="O9">
        <v>123.66562500000001</v>
      </c>
      <c r="P9">
        <v>139.3125</v>
      </c>
      <c r="Q9">
        <v>6.0017810000000003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147.515625</v>
      </c>
      <c r="X9">
        <v>0</v>
      </c>
      <c r="Y9">
        <v>0</v>
      </c>
      <c r="Z9">
        <v>6.5537999999999998</v>
      </c>
      <c r="AA9">
        <v>13.43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18.734000000000002</v>
      </c>
      <c r="AG9">
        <v>15.6996</v>
      </c>
      <c r="AH9">
        <v>152.27760000000001</v>
      </c>
      <c r="AI9">
        <v>2.5459999999999998</v>
      </c>
      <c r="AJ9">
        <v>0</v>
      </c>
      <c r="AK9">
        <v>51.394500000000001</v>
      </c>
      <c r="AL9">
        <v>83.664000000000001</v>
      </c>
      <c r="AM9">
        <v>0</v>
      </c>
      <c r="AN9">
        <v>0.68867999999999996</v>
      </c>
      <c r="AO9">
        <v>32.075400000000002</v>
      </c>
      <c r="AP9">
        <v>6.4050000000000002</v>
      </c>
      <c r="AQ9">
        <v>22.68</v>
      </c>
      <c r="AR9">
        <v>41.4</v>
      </c>
      <c r="AS9">
        <v>26.904</v>
      </c>
      <c r="AT9">
        <v>12.772</v>
      </c>
      <c r="AU9">
        <v>0</v>
      </c>
      <c r="AV9">
        <v>39.9</v>
      </c>
      <c r="AW9">
        <v>67.331999999999994</v>
      </c>
      <c r="AX9">
        <v>17.536000000000001</v>
      </c>
      <c r="AY9">
        <v>0</v>
      </c>
      <c r="AZ9">
        <f t="shared" si="0"/>
        <v>78.97</v>
      </c>
      <c r="BA9">
        <f t="shared" si="1"/>
        <v>3347.7447090000001</v>
      </c>
      <c r="BD9">
        <v>24.07</v>
      </c>
      <c r="BE9">
        <v>3.82</v>
      </c>
      <c r="BF9">
        <v>1.96</v>
      </c>
      <c r="BG9">
        <v>3.99</v>
      </c>
      <c r="BH9">
        <v>5.81</v>
      </c>
      <c r="BI9">
        <v>7.17</v>
      </c>
      <c r="BJ9">
        <v>1.55</v>
      </c>
      <c r="BK9">
        <v>3.05</v>
      </c>
      <c r="BL9">
        <v>3.21</v>
      </c>
      <c r="BM9">
        <v>1.62</v>
      </c>
      <c r="BN9">
        <v>0.5</v>
      </c>
      <c r="BO9">
        <v>15.36</v>
      </c>
      <c r="BP9">
        <v>0</v>
      </c>
      <c r="BQ9">
        <v>4.38</v>
      </c>
      <c r="BR9">
        <v>2.15</v>
      </c>
      <c r="BS9">
        <v>0.33</v>
      </c>
      <c r="BT9">
        <v>0</v>
      </c>
      <c r="BU9">
        <v>0</v>
      </c>
      <c r="BV9">
        <v>0</v>
      </c>
      <c r="BW9">
        <f t="shared" si="2"/>
        <v>78.97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21.92</v>
      </c>
      <c r="J10">
        <v>41.648000000000003</v>
      </c>
      <c r="K10">
        <v>686.77995799999997</v>
      </c>
      <c r="L10">
        <v>653.15250000000003</v>
      </c>
      <c r="M10">
        <v>92</v>
      </c>
      <c r="N10">
        <v>94.5</v>
      </c>
      <c r="O10">
        <v>123.66562500000001</v>
      </c>
      <c r="P10">
        <v>139.3125</v>
      </c>
      <c r="Q10">
        <v>6.0017810000000003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6.32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18.734000000000002</v>
      </c>
      <c r="AG10">
        <v>15.6996</v>
      </c>
      <c r="AH10">
        <v>152.27760000000001</v>
      </c>
      <c r="AI10">
        <v>2.5459999999999998</v>
      </c>
      <c r="AJ10">
        <v>0</v>
      </c>
      <c r="AK10">
        <v>51.394500000000001</v>
      </c>
      <c r="AL10">
        <v>83.664000000000001</v>
      </c>
      <c r="AM10">
        <v>0</v>
      </c>
      <c r="AN10">
        <v>0.68867999999999996</v>
      </c>
      <c r="AO10">
        <v>32.075400000000002</v>
      </c>
      <c r="AP10">
        <v>6.4050000000000002</v>
      </c>
      <c r="AQ10">
        <v>22.68</v>
      </c>
      <c r="AR10">
        <v>41.4</v>
      </c>
      <c r="AS10">
        <v>26.904</v>
      </c>
      <c r="AT10">
        <v>12.772</v>
      </c>
      <c r="AU10">
        <v>0</v>
      </c>
      <c r="AV10">
        <v>39.9</v>
      </c>
      <c r="AW10">
        <v>67.331999999999994</v>
      </c>
      <c r="AX10">
        <v>17.536000000000001</v>
      </c>
      <c r="AY10">
        <v>0</v>
      </c>
      <c r="AZ10">
        <f t="shared" si="0"/>
        <v>78.97</v>
      </c>
      <c r="BA10">
        <f t="shared" si="1"/>
        <v>3353.2347090000007</v>
      </c>
      <c r="BD10">
        <v>24.07</v>
      </c>
      <c r="BE10">
        <v>3.82</v>
      </c>
      <c r="BF10">
        <v>1.96</v>
      </c>
      <c r="BG10">
        <v>3.99</v>
      </c>
      <c r="BH10">
        <v>5.81</v>
      </c>
      <c r="BI10">
        <v>7.17</v>
      </c>
      <c r="BJ10">
        <v>1.55</v>
      </c>
      <c r="BK10">
        <v>3.05</v>
      </c>
      <c r="BL10">
        <v>3.21</v>
      </c>
      <c r="BM10">
        <v>1.62</v>
      </c>
      <c r="BN10">
        <v>0.5</v>
      </c>
      <c r="BO10">
        <v>15.36</v>
      </c>
      <c r="BP10">
        <v>0</v>
      </c>
      <c r="BQ10">
        <v>4.38</v>
      </c>
      <c r="BR10">
        <v>2.15</v>
      </c>
      <c r="BS10">
        <v>0.33</v>
      </c>
      <c r="BT10">
        <v>0</v>
      </c>
      <c r="BU10">
        <v>0</v>
      </c>
      <c r="BV10">
        <v>0</v>
      </c>
      <c r="BW10">
        <f t="shared" si="2"/>
        <v>78.97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21.92</v>
      </c>
      <c r="J11">
        <v>41.648000000000003</v>
      </c>
      <c r="K11">
        <v>686.77995799999997</v>
      </c>
      <c r="L11">
        <v>653.15250000000003</v>
      </c>
      <c r="M11">
        <v>76.599999999999994</v>
      </c>
      <c r="N11">
        <v>94.5</v>
      </c>
      <c r="O11">
        <v>123.66562500000001</v>
      </c>
      <c r="P11">
        <v>139.3125</v>
      </c>
      <c r="Q11">
        <v>6.0017810000000003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0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17.748000000000001</v>
      </c>
      <c r="AG11">
        <v>15.6996</v>
      </c>
      <c r="AH11">
        <v>152.27760000000001</v>
      </c>
      <c r="AI11">
        <v>2.5459999999999998</v>
      </c>
      <c r="AJ11">
        <v>0</v>
      </c>
      <c r="AK11">
        <v>51.394500000000001</v>
      </c>
      <c r="AL11">
        <v>83.664000000000001</v>
      </c>
      <c r="AM11">
        <v>0</v>
      </c>
      <c r="AN11">
        <v>0.68867999999999996</v>
      </c>
      <c r="AO11">
        <v>32.075400000000002</v>
      </c>
      <c r="AP11">
        <v>6.4050000000000002</v>
      </c>
      <c r="AQ11">
        <v>22.68</v>
      </c>
      <c r="AR11">
        <v>37.536000000000001</v>
      </c>
      <c r="AS11">
        <v>26.904</v>
      </c>
      <c r="AT11">
        <v>12.772</v>
      </c>
      <c r="AU11">
        <v>0</v>
      </c>
      <c r="AV11">
        <v>39.9</v>
      </c>
      <c r="AW11">
        <v>67.331999999999994</v>
      </c>
      <c r="AX11">
        <v>17.536000000000001</v>
      </c>
      <c r="AY11">
        <v>0</v>
      </c>
      <c r="AZ11">
        <f t="shared" si="0"/>
        <v>79.449999999999989</v>
      </c>
      <c r="BA11">
        <f t="shared" si="1"/>
        <v>3327.1447090000001</v>
      </c>
      <c r="BD11">
        <v>25.43</v>
      </c>
      <c r="BE11">
        <v>3.72</v>
      </c>
      <c r="BF11">
        <v>2.13</v>
      </c>
      <c r="BG11">
        <v>3.87</v>
      </c>
      <c r="BH11">
        <v>5.62</v>
      </c>
      <c r="BI11">
        <v>7.03</v>
      </c>
      <c r="BJ11">
        <v>1.6</v>
      </c>
      <c r="BK11">
        <v>3.05</v>
      </c>
      <c r="BL11">
        <v>3.07</v>
      </c>
      <c r="BM11">
        <v>1.62</v>
      </c>
      <c r="BN11">
        <v>0.48</v>
      </c>
      <c r="BO11">
        <v>14.98</v>
      </c>
      <c r="BP11">
        <v>0</v>
      </c>
      <c r="BQ11">
        <v>4.25</v>
      </c>
      <c r="BR11">
        <v>2.27</v>
      </c>
      <c r="BS11">
        <v>0.33</v>
      </c>
      <c r="BT11">
        <v>0</v>
      </c>
      <c r="BU11">
        <v>0</v>
      </c>
      <c r="BV11">
        <v>0</v>
      </c>
      <c r="BW11">
        <f t="shared" si="2"/>
        <v>79.449999999999989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21.92</v>
      </c>
      <c r="J12">
        <v>41.648000000000003</v>
      </c>
      <c r="K12">
        <v>686.77995799999997</v>
      </c>
      <c r="L12">
        <v>653.15250000000003</v>
      </c>
      <c r="M12">
        <v>70</v>
      </c>
      <c r="N12">
        <v>94.5</v>
      </c>
      <c r="O12">
        <v>123.66562500000001</v>
      </c>
      <c r="P12">
        <v>139.3125</v>
      </c>
      <c r="Q12">
        <v>6.0017810000000003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147.515625</v>
      </c>
      <c r="X12">
        <v>0</v>
      </c>
      <c r="Y12">
        <v>0</v>
      </c>
      <c r="Z12">
        <v>6.5537999999999998</v>
      </c>
      <c r="AA12">
        <v>0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17.748000000000001</v>
      </c>
      <c r="AG12">
        <v>15.6996</v>
      </c>
      <c r="AH12">
        <v>152.27760000000001</v>
      </c>
      <c r="AI12">
        <v>2.5459999999999998</v>
      </c>
      <c r="AJ12">
        <v>0</v>
      </c>
      <c r="AK12">
        <v>51.394500000000001</v>
      </c>
      <c r="AL12">
        <v>83.664000000000001</v>
      </c>
      <c r="AM12">
        <v>0</v>
      </c>
      <c r="AN12">
        <v>0.68867999999999996</v>
      </c>
      <c r="AO12">
        <v>32.075400000000002</v>
      </c>
      <c r="AP12">
        <v>6.4050000000000002</v>
      </c>
      <c r="AQ12">
        <v>22.68</v>
      </c>
      <c r="AR12">
        <v>37.536000000000001</v>
      </c>
      <c r="AS12">
        <v>26.904</v>
      </c>
      <c r="AT12">
        <v>12.772</v>
      </c>
      <c r="AU12">
        <v>0</v>
      </c>
      <c r="AV12">
        <v>39.9</v>
      </c>
      <c r="AW12">
        <v>67.331999999999994</v>
      </c>
      <c r="AX12">
        <v>17.536000000000001</v>
      </c>
      <c r="AY12">
        <v>0</v>
      </c>
      <c r="AZ12">
        <f t="shared" si="0"/>
        <v>79.449999999999989</v>
      </c>
      <c r="BA12">
        <f t="shared" si="1"/>
        <v>3320.5447090000007</v>
      </c>
      <c r="BD12">
        <v>25.43</v>
      </c>
      <c r="BE12">
        <v>3.72</v>
      </c>
      <c r="BF12">
        <v>2.13</v>
      </c>
      <c r="BG12">
        <v>3.87</v>
      </c>
      <c r="BH12">
        <v>5.62</v>
      </c>
      <c r="BI12">
        <v>7.03</v>
      </c>
      <c r="BJ12">
        <v>1.6</v>
      </c>
      <c r="BK12">
        <v>3.05</v>
      </c>
      <c r="BL12">
        <v>3.07</v>
      </c>
      <c r="BM12">
        <v>1.62</v>
      </c>
      <c r="BN12">
        <v>0.48</v>
      </c>
      <c r="BO12">
        <v>14.98</v>
      </c>
      <c r="BP12">
        <v>0</v>
      </c>
      <c r="BQ12">
        <v>4.25</v>
      </c>
      <c r="BR12">
        <v>2.27</v>
      </c>
      <c r="BS12">
        <v>0.33</v>
      </c>
      <c r="BT12">
        <v>0</v>
      </c>
      <c r="BU12">
        <v>0</v>
      </c>
      <c r="BV12">
        <v>0</v>
      </c>
      <c r="BW12">
        <f t="shared" si="2"/>
        <v>79.449999999999989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21.92</v>
      </c>
      <c r="J13">
        <v>41.648000000000003</v>
      </c>
      <c r="K13">
        <v>686.77995799999997</v>
      </c>
      <c r="L13">
        <v>653.15250000000003</v>
      </c>
      <c r="M13">
        <v>70</v>
      </c>
      <c r="N13">
        <v>94.5</v>
      </c>
      <c r="O13">
        <v>123.66562500000001</v>
      </c>
      <c r="P13">
        <v>139.3125</v>
      </c>
      <c r="Q13">
        <v>6.0017810000000003</v>
      </c>
      <c r="R13">
        <v>42.392195999999998</v>
      </c>
      <c r="S13">
        <v>26.390910000000002</v>
      </c>
      <c r="T13">
        <v>0</v>
      </c>
      <c r="U13">
        <v>388.125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0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17.748000000000001</v>
      </c>
      <c r="AG13">
        <v>15.6996</v>
      </c>
      <c r="AH13">
        <v>152.27760000000001</v>
      </c>
      <c r="AI13">
        <v>2.5459999999999998</v>
      </c>
      <c r="AJ13">
        <v>0</v>
      </c>
      <c r="AK13">
        <v>51.394500000000001</v>
      </c>
      <c r="AL13">
        <v>83.664000000000001</v>
      </c>
      <c r="AM13">
        <v>0</v>
      </c>
      <c r="AN13">
        <v>0.68867999999999996</v>
      </c>
      <c r="AO13">
        <v>32.075400000000002</v>
      </c>
      <c r="AP13">
        <v>6.4050000000000002</v>
      </c>
      <c r="AQ13">
        <v>15.12</v>
      </c>
      <c r="AR13">
        <v>37.536000000000001</v>
      </c>
      <c r="AS13">
        <v>26.904</v>
      </c>
      <c r="AT13">
        <v>12.772</v>
      </c>
      <c r="AU13">
        <v>0</v>
      </c>
      <c r="AV13">
        <v>39.9</v>
      </c>
      <c r="AW13">
        <v>67.331999999999994</v>
      </c>
      <c r="AX13">
        <v>17.536000000000001</v>
      </c>
      <c r="AY13">
        <v>0</v>
      </c>
      <c r="AZ13">
        <f t="shared" si="0"/>
        <v>79.34999999999998</v>
      </c>
      <c r="BA13">
        <f t="shared" si="1"/>
        <v>3282.2397090000004</v>
      </c>
      <c r="BD13">
        <v>25.43</v>
      </c>
      <c r="BE13">
        <v>3.72</v>
      </c>
      <c r="BF13">
        <v>2.0299999999999998</v>
      </c>
      <c r="BG13">
        <v>3.87</v>
      </c>
      <c r="BH13">
        <v>5.62</v>
      </c>
      <c r="BI13">
        <v>7.03</v>
      </c>
      <c r="BJ13">
        <v>1.6</v>
      </c>
      <c r="BK13">
        <v>3.05</v>
      </c>
      <c r="BL13">
        <v>3.07</v>
      </c>
      <c r="BM13">
        <v>1.62</v>
      </c>
      <c r="BN13">
        <v>0.48</v>
      </c>
      <c r="BO13">
        <v>14.98</v>
      </c>
      <c r="BP13">
        <v>0</v>
      </c>
      <c r="BQ13">
        <v>4.25</v>
      </c>
      <c r="BR13">
        <v>2.27</v>
      </c>
      <c r="BS13">
        <v>0.33</v>
      </c>
      <c r="BT13">
        <v>0</v>
      </c>
      <c r="BU13">
        <v>0</v>
      </c>
      <c r="BV13">
        <v>0</v>
      </c>
      <c r="BW13">
        <f t="shared" si="2"/>
        <v>79.34999999999998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21.92</v>
      </c>
      <c r="J14">
        <v>41.648000000000003</v>
      </c>
      <c r="K14">
        <v>686.77995799999997</v>
      </c>
      <c r="L14">
        <v>653.15250000000003</v>
      </c>
      <c r="M14">
        <v>70</v>
      </c>
      <c r="N14">
        <v>94.5</v>
      </c>
      <c r="O14">
        <v>123.66562500000001</v>
      </c>
      <c r="P14">
        <v>139.3125</v>
      </c>
      <c r="Q14">
        <v>6.0017810000000003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0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17.748000000000001</v>
      </c>
      <c r="AG14">
        <v>15.6996</v>
      </c>
      <c r="AH14">
        <v>152.27760000000001</v>
      </c>
      <c r="AI14">
        <v>2.5459999999999998</v>
      </c>
      <c r="AJ14">
        <v>0</v>
      </c>
      <c r="AK14">
        <v>51.394500000000001</v>
      </c>
      <c r="AL14">
        <v>83.664000000000001</v>
      </c>
      <c r="AM14">
        <v>0</v>
      </c>
      <c r="AN14">
        <v>0.68867999999999996</v>
      </c>
      <c r="AO14">
        <v>32.075400000000002</v>
      </c>
      <c r="AP14">
        <v>6.4050000000000002</v>
      </c>
      <c r="AQ14">
        <v>15.12</v>
      </c>
      <c r="AR14">
        <v>37.536000000000001</v>
      </c>
      <c r="AS14">
        <v>26.904</v>
      </c>
      <c r="AT14">
        <v>12.772</v>
      </c>
      <c r="AU14">
        <v>0</v>
      </c>
      <c r="AV14">
        <v>39.9</v>
      </c>
      <c r="AW14">
        <v>67.331999999999994</v>
      </c>
      <c r="AX14">
        <v>17.536000000000001</v>
      </c>
      <c r="AY14">
        <v>0</v>
      </c>
      <c r="AZ14">
        <f t="shared" si="0"/>
        <v>79.34999999999998</v>
      </c>
      <c r="BA14">
        <f t="shared" si="1"/>
        <v>3243.0897090000008</v>
      </c>
      <c r="BD14">
        <v>25.43</v>
      </c>
      <c r="BE14">
        <v>3.72</v>
      </c>
      <c r="BF14">
        <v>2.0299999999999998</v>
      </c>
      <c r="BG14">
        <v>3.87</v>
      </c>
      <c r="BH14">
        <v>5.62</v>
      </c>
      <c r="BI14">
        <v>7.03</v>
      </c>
      <c r="BJ14">
        <v>1.6</v>
      </c>
      <c r="BK14">
        <v>3.05</v>
      </c>
      <c r="BL14">
        <v>3.07</v>
      </c>
      <c r="BM14">
        <v>1.62</v>
      </c>
      <c r="BN14">
        <v>0.48</v>
      </c>
      <c r="BO14">
        <v>14.98</v>
      </c>
      <c r="BP14">
        <v>0</v>
      </c>
      <c r="BQ14">
        <v>4.25</v>
      </c>
      <c r="BR14">
        <v>2.27</v>
      </c>
      <c r="BS14">
        <v>0.33</v>
      </c>
      <c r="BT14">
        <v>0</v>
      </c>
      <c r="BU14">
        <v>0</v>
      </c>
      <c r="BV14">
        <v>0</v>
      </c>
      <c r="BW14">
        <f t="shared" si="2"/>
        <v>79.34999999999998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21.92</v>
      </c>
      <c r="J15">
        <v>41.648000000000003</v>
      </c>
      <c r="K15">
        <v>686.77995799999997</v>
      </c>
      <c r="L15">
        <v>653.15250000000003</v>
      </c>
      <c r="M15">
        <v>70</v>
      </c>
      <c r="N15">
        <v>94.5</v>
      </c>
      <c r="O15">
        <v>123.66562500000001</v>
      </c>
      <c r="P15">
        <v>139.3125</v>
      </c>
      <c r="Q15">
        <v>6.0017810000000003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13.2</v>
      </c>
      <c r="AA15">
        <v>0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17.748000000000001</v>
      </c>
      <c r="AG15">
        <v>15.6996</v>
      </c>
      <c r="AH15">
        <v>142.23939999999999</v>
      </c>
      <c r="AI15">
        <v>13.3665</v>
      </c>
      <c r="AJ15">
        <v>0</v>
      </c>
      <c r="AK15">
        <v>51.394500000000001</v>
      </c>
      <c r="AL15">
        <v>79.364599999999996</v>
      </c>
      <c r="AM15">
        <v>0</v>
      </c>
      <c r="AN15">
        <v>0.68867999999999996</v>
      </c>
      <c r="AO15">
        <v>32.075400000000002</v>
      </c>
      <c r="AP15">
        <v>6.4050000000000002</v>
      </c>
      <c r="AQ15">
        <v>15.12</v>
      </c>
      <c r="AR15">
        <v>37.536000000000001</v>
      </c>
      <c r="AS15">
        <v>26.904</v>
      </c>
      <c r="AT15">
        <v>12.772</v>
      </c>
      <c r="AU15">
        <v>0</v>
      </c>
      <c r="AV15">
        <v>39.9</v>
      </c>
      <c r="AW15">
        <v>67.331999999999994</v>
      </c>
      <c r="AX15">
        <v>17.536000000000001</v>
      </c>
      <c r="AY15">
        <v>0</v>
      </c>
      <c r="AZ15">
        <f t="shared" si="0"/>
        <v>79.509999999999991</v>
      </c>
      <c r="BA15">
        <f t="shared" si="1"/>
        <v>3246.3788090000007</v>
      </c>
      <c r="BD15">
        <v>25.43</v>
      </c>
      <c r="BE15">
        <v>3.72</v>
      </c>
      <c r="BF15">
        <v>2.19</v>
      </c>
      <c r="BG15">
        <v>3.87</v>
      </c>
      <c r="BH15">
        <v>5.62</v>
      </c>
      <c r="BI15">
        <v>7.03</v>
      </c>
      <c r="BJ15">
        <v>1.6</v>
      </c>
      <c r="BK15">
        <v>3.05</v>
      </c>
      <c r="BL15">
        <v>3.07</v>
      </c>
      <c r="BM15">
        <v>1.62</v>
      </c>
      <c r="BN15">
        <v>0.48</v>
      </c>
      <c r="BO15">
        <v>14.98</v>
      </c>
      <c r="BP15">
        <v>0</v>
      </c>
      <c r="BQ15">
        <v>4.25</v>
      </c>
      <c r="BR15">
        <v>2.27</v>
      </c>
      <c r="BS15">
        <v>0.33</v>
      </c>
      <c r="BT15">
        <v>0</v>
      </c>
      <c r="BU15">
        <v>0</v>
      </c>
      <c r="BV15">
        <v>0</v>
      </c>
      <c r="BW15">
        <f t="shared" si="2"/>
        <v>79.509999999999991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21.92</v>
      </c>
      <c r="J16">
        <v>41.648000000000003</v>
      </c>
      <c r="K16">
        <v>686.77995799999997</v>
      </c>
      <c r="L16">
        <v>653.15250000000003</v>
      </c>
      <c r="M16">
        <v>70</v>
      </c>
      <c r="N16">
        <v>94.5</v>
      </c>
      <c r="O16">
        <v>123.66562500000001</v>
      </c>
      <c r="P16">
        <v>139.3125</v>
      </c>
      <c r="Q16">
        <v>6.0017810000000003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13.2</v>
      </c>
      <c r="AA16">
        <v>0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17.748000000000001</v>
      </c>
      <c r="AG16">
        <v>15.6996</v>
      </c>
      <c r="AH16">
        <v>140.7242</v>
      </c>
      <c r="AI16">
        <v>13.3665</v>
      </c>
      <c r="AJ16">
        <v>0</v>
      </c>
      <c r="AK16">
        <v>51.394500000000001</v>
      </c>
      <c r="AL16">
        <v>79.364599999999996</v>
      </c>
      <c r="AM16">
        <v>0</v>
      </c>
      <c r="AN16">
        <v>0.68867999999999996</v>
      </c>
      <c r="AO16">
        <v>32.075400000000002</v>
      </c>
      <c r="AP16">
        <v>6.4050000000000002</v>
      </c>
      <c r="AQ16">
        <v>7.56</v>
      </c>
      <c r="AR16">
        <v>37.536000000000001</v>
      </c>
      <c r="AS16">
        <v>26.904</v>
      </c>
      <c r="AT16">
        <v>12.772</v>
      </c>
      <c r="AU16">
        <v>0</v>
      </c>
      <c r="AV16">
        <v>39.9</v>
      </c>
      <c r="AW16">
        <v>67.331999999999994</v>
      </c>
      <c r="AX16">
        <v>17.536000000000001</v>
      </c>
      <c r="AY16">
        <v>0</v>
      </c>
      <c r="AZ16">
        <f t="shared" si="0"/>
        <v>79.509999999999991</v>
      </c>
      <c r="BA16">
        <f t="shared" si="1"/>
        <v>3237.3036090000005</v>
      </c>
      <c r="BD16">
        <v>25.43</v>
      </c>
      <c r="BE16">
        <v>3.72</v>
      </c>
      <c r="BF16">
        <v>2.19</v>
      </c>
      <c r="BG16">
        <v>3.87</v>
      </c>
      <c r="BH16">
        <v>5.62</v>
      </c>
      <c r="BI16">
        <v>7.03</v>
      </c>
      <c r="BJ16">
        <v>1.6</v>
      </c>
      <c r="BK16">
        <v>3.05</v>
      </c>
      <c r="BL16">
        <v>3.07</v>
      </c>
      <c r="BM16">
        <v>1.62</v>
      </c>
      <c r="BN16">
        <v>0.48</v>
      </c>
      <c r="BO16">
        <v>14.98</v>
      </c>
      <c r="BP16">
        <v>0</v>
      </c>
      <c r="BQ16">
        <v>4.25</v>
      </c>
      <c r="BR16">
        <v>2.27</v>
      </c>
      <c r="BS16">
        <v>0.33</v>
      </c>
      <c r="BT16">
        <v>0</v>
      </c>
      <c r="BU16">
        <v>0</v>
      </c>
      <c r="BV16">
        <v>0</v>
      </c>
      <c r="BW16">
        <f t="shared" si="2"/>
        <v>79.509999999999991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21.92</v>
      </c>
      <c r="J17">
        <v>41.648000000000003</v>
      </c>
      <c r="K17">
        <v>686.77995799999997</v>
      </c>
      <c r="L17">
        <v>653.15250000000003</v>
      </c>
      <c r="M17">
        <v>70</v>
      </c>
      <c r="N17">
        <v>107.1</v>
      </c>
      <c r="O17">
        <v>123.66562500000001</v>
      </c>
      <c r="P17">
        <v>139.3125</v>
      </c>
      <c r="Q17">
        <v>7.7084999999999999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13.2</v>
      </c>
      <c r="AA17">
        <v>0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17.748000000000001</v>
      </c>
      <c r="AG17">
        <v>15.6996</v>
      </c>
      <c r="AH17">
        <v>140.7242</v>
      </c>
      <c r="AI17">
        <v>13.3665</v>
      </c>
      <c r="AJ17">
        <v>0</v>
      </c>
      <c r="AK17">
        <v>51.394500000000001</v>
      </c>
      <c r="AL17">
        <v>79.364599999999996</v>
      </c>
      <c r="AM17">
        <v>0</v>
      </c>
      <c r="AN17">
        <v>0.68867999999999996</v>
      </c>
      <c r="AO17">
        <v>32.075400000000002</v>
      </c>
      <c r="AP17">
        <v>6.4050000000000002</v>
      </c>
      <c r="AQ17">
        <v>7.56</v>
      </c>
      <c r="AR17">
        <v>37.536000000000001</v>
      </c>
      <c r="AS17">
        <v>24.2136</v>
      </c>
      <c r="AT17">
        <v>12.772</v>
      </c>
      <c r="AU17">
        <v>0</v>
      </c>
      <c r="AV17">
        <v>39.9</v>
      </c>
      <c r="AW17">
        <v>67.331999999999994</v>
      </c>
      <c r="AX17">
        <v>17.536000000000001</v>
      </c>
      <c r="AY17">
        <v>0</v>
      </c>
      <c r="AZ17">
        <f t="shared" si="0"/>
        <v>79.559999999999988</v>
      </c>
      <c r="BA17">
        <f t="shared" si="1"/>
        <v>3248.9699280000004</v>
      </c>
      <c r="BD17">
        <v>25.43</v>
      </c>
      <c r="BE17">
        <v>3.72</v>
      </c>
      <c r="BF17">
        <v>2.2400000000000002</v>
      </c>
      <c r="BG17">
        <v>3.87</v>
      </c>
      <c r="BH17">
        <v>5.62</v>
      </c>
      <c r="BI17">
        <v>7.03</v>
      </c>
      <c r="BJ17">
        <v>1.6</v>
      </c>
      <c r="BK17">
        <v>3.05</v>
      </c>
      <c r="BL17">
        <v>3.07</v>
      </c>
      <c r="BM17">
        <v>1.62</v>
      </c>
      <c r="BN17">
        <v>0.48</v>
      </c>
      <c r="BO17">
        <v>14.98</v>
      </c>
      <c r="BP17">
        <v>0</v>
      </c>
      <c r="BQ17">
        <v>4.25</v>
      </c>
      <c r="BR17">
        <v>2.27</v>
      </c>
      <c r="BS17">
        <v>0.33</v>
      </c>
      <c r="BT17">
        <v>0</v>
      </c>
      <c r="BU17">
        <v>0</v>
      </c>
      <c r="BV17">
        <v>0</v>
      </c>
      <c r="BW17">
        <f t="shared" si="2"/>
        <v>79.559999999999988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21.92</v>
      </c>
      <c r="J18">
        <v>41.648000000000003</v>
      </c>
      <c r="K18">
        <v>686.77995799999997</v>
      </c>
      <c r="L18">
        <v>653.15250000000003</v>
      </c>
      <c r="M18">
        <v>70</v>
      </c>
      <c r="N18">
        <v>107.1</v>
      </c>
      <c r="O18">
        <v>123.66562500000001</v>
      </c>
      <c r="P18">
        <v>139.3125</v>
      </c>
      <c r="Q18">
        <v>9.4215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13.2</v>
      </c>
      <c r="AA18">
        <v>0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17.748000000000001</v>
      </c>
      <c r="AG18">
        <v>15.6996</v>
      </c>
      <c r="AH18">
        <v>139.58779999999999</v>
      </c>
      <c r="AI18">
        <v>13.3665</v>
      </c>
      <c r="AJ18">
        <v>0</v>
      </c>
      <c r="AK18">
        <v>51.394500000000001</v>
      </c>
      <c r="AL18">
        <v>79.364599999999996</v>
      </c>
      <c r="AM18">
        <v>0</v>
      </c>
      <c r="AN18">
        <v>0.68867999999999996</v>
      </c>
      <c r="AO18">
        <v>32.075400000000002</v>
      </c>
      <c r="AP18">
        <v>6.4050000000000002</v>
      </c>
      <c r="AQ18">
        <v>7.56</v>
      </c>
      <c r="AR18">
        <v>37.536000000000001</v>
      </c>
      <c r="AS18">
        <v>24.2136</v>
      </c>
      <c r="AT18">
        <v>12.772</v>
      </c>
      <c r="AU18">
        <v>0</v>
      </c>
      <c r="AV18">
        <v>39.9</v>
      </c>
      <c r="AW18">
        <v>67.331999999999994</v>
      </c>
      <c r="AX18">
        <v>17.536000000000001</v>
      </c>
      <c r="AY18">
        <v>0</v>
      </c>
      <c r="AZ18">
        <f t="shared" si="0"/>
        <v>79.559999999999988</v>
      </c>
      <c r="BA18">
        <f t="shared" si="1"/>
        <v>3249.5465280000003</v>
      </c>
      <c r="BD18">
        <v>25.43</v>
      </c>
      <c r="BE18">
        <v>3.72</v>
      </c>
      <c r="BF18">
        <v>2.2400000000000002</v>
      </c>
      <c r="BG18">
        <v>3.87</v>
      </c>
      <c r="BH18">
        <v>5.62</v>
      </c>
      <c r="BI18">
        <v>7.03</v>
      </c>
      <c r="BJ18">
        <v>1.6</v>
      </c>
      <c r="BK18">
        <v>3.05</v>
      </c>
      <c r="BL18">
        <v>3.07</v>
      </c>
      <c r="BM18">
        <v>1.62</v>
      </c>
      <c r="BN18">
        <v>0.48</v>
      </c>
      <c r="BO18">
        <v>14.98</v>
      </c>
      <c r="BP18">
        <v>0</v>
      </c>
      <c r="BQ18">
        <v>4.25</v>
      </c>
      <c r="BR18">
        <v>2.27</v>
      </c>
      <c r="BS18">
        <v>0.33</v>
      </c>
      <c r="BT18">
        <v>0</v>
      </c>
      <c r="BU18">
        <v>0</v>
      </c>
      <c r="BV18">
        <v>0</v>
      </c>
      <c r="BW18">
        <f t="shared" si="2"/>
        <v>79.559999999999988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21.92</v>
      </c>
      <c r="J19">
        <v>41.648000000000003</v>
      </c>
      <c r="K19">
        <v>686.77995799999997</v>
      </c>
      <c r="L19">
        <v>653.15250000000003</v>
      </c>
      <c r="M19">
        <v>70</v>
      </c>
      <c r="N19">
        <v>113.4</v>
      </c>
      <c r="O19">
        <v>123.66562500000001</v>
      </c>
      <c r="P19">
        <v>139.3125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19.8</v>
      </c>
      <c r="AA19">
        <v>0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17.748000000000001</v>
      </c>
      <c r="AG19">
        <v>15.6996</v>
      </c>
      <c r="AH19">
        <v>141.10300000000001</v>
      </c>
      <c r="AI19">
        <v>13.3665</v>
      </c>
      <c r="AJ19">
        <v>0</v>
      </c>
      <c r="AK19">
        <v>51.394500000000001</v>
      </c>
      <c r="AL19">
        <v>79.364599999999996</v>
      </c>
      <c r="AM19">
        <v>0</v>
      </c>
      <c r="AN19">
        <v>0.68867999999999996</v>
      </c>
      <c r="AO19">
        <v>32.075400000000002</v>
      </c>
      <c r="AP19">
        <v>11.1447</v>
      </c>
      <c r="AQ19">
        <v>7.56</v>
      </c>
      <c r="AR19">
        <v>37.536000000000001</v>
      </c>
      <c r="AS19">
        <v>24.2136</v>
      </c>
      <c r="AT19">
        <v>12.772</v>
      </c>
      <c r="AU19">
        <v>0</v>
      </c>
      <c r="AV19">
        <v>39.9</v>
      </c>
      <c r="AW19">
        <v>67.331999999999994</v>
      </c>
      <c r="AX19">
        <v>17.536000000000001</v>
      </c>
      <c r="AY19">
        <v>0</v>
      </c>
      <c r="AZ19">
        <f t="shared" si="0"/>
        <v>79.559999999999988</v>
      </c>
      <c r="BA19">
        <f t="shared" si="1"/>
        <v>3270.1917380000009</v>
      </c>
      <c r="BD19">
        <v>25.43</v>
      </c>
      <c r="BE19">
        <v>3.72</v>
      </c>
      <c r="BF19">
        <v>2.2400000000000002</v>
      </c>
      <c r="BG19">
        <v>3.87</v>
      </c>
      <c r="BH19">
        <v>5.62</v>
      </c>
      <c r="BI19">
        <v>7.03</v>
      </c>
      <c r="BJ19">
        <v>1.6</v>
      </c>
      <c r="BK19">
        <v>3.05</v>
      </c>
      <c r="BL19">
        <v>3.07</v>
      </c>
      <c r="BM19">
        <v>1.62</v>
      </c>
      <c r="BN19">
        <v>0.48</v>
      </c>
      <c r="BO19">
        <v>14.98</v>
      </c>
      <c r="BP19">
        <v>0</v>
      </c>
      <c r="BQ19">
        <v>4.25</v>
      </c>
      <c r="BR19">
        <v>2.27</v>
      </c>
      <c r="BS19">
        <v>0.33</v>
      </c>
      <c r="BT19">
        <v>0</v>
      </c>
      <c r="BU19">
        <v>0</v>
      </c>
      <c r="BV19">
        <v>0</v>
      </c>
      <c r="BW19">
        <f t="shared" si="2"/>
        <v>79.559999999999988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21.92</v>
      </c>
      <c r="J20">
        <v>41.648000000000003</v>
      </c>
      <c r="K20">
        <v>686.77995799999997</v>
      </c>
      <c r="L20">
        <v>653.15250000000003</v>
      </c>
      <c r="M20">
        <v>70</v>
      </c>
      <c r="N20">
        <v>113.4</v>
      </c>
      <c r="O20">
        <v>123.66562500000001</v>
      </c>
      <c r="P20">
        <v>139.3125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19.8</v>
      </c>
      <c r="AA20">
        <v>0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17.748000000000001</v>
      </c>
      <c r="AG20">
        <v>15.6996</v>
      </c>
      <c r="AH20">
        <v>152.27760000000001</v>
      </c>
      <c r="AI20">
        <v>13.3665</v>
      </c>
      <c r="AJ20">
        <v>0</v>
      </c>
      <c r="AK20">
        <v>51.394500000000001</v>
      </c>
      <c r="AL20">
        <v>79.364599999999996</v>
      </c>
      <c r="AM20">
        <v>0</v>
      </c>
      <c r="AN20">
        <v>0.68867999999999996</v>
      </c>
      <c r="AO20">
        <v>32.075400000000002</v>
      </c>
      <c r="AP20">
        <v>11.1447</v>
      </c>
      <c r="AQ20">
        <v>7.56</v>
      </c>
      <c r="AR20">
        <v>37.536000000000001</v>
      </c>
      <c r="AS20">
        <v>24.2136</v>
      </c>
      <c r="AT20">
        <v>12.772</v>
      </c>
      <c r="AU20">
        <v>0</v>
      </c>
      <c r="AV20">
        <v>39.9</v>
      </c>
      <c r="AW20">
        <v>67.331999999999994</v>
      </c>
      <c r="AX20">
        <v>17.536000000000001</v>
      </c>
      <c r="AY20">
        <v>0</v>
      </c>
      <c r="AZ20">
        <f t="shared" si="0"/>
        <v>79.559999999999988</v>
      </c>
      <c r="BA20">
        <f t="shared" si="1"/>
        <v>3281.3663380000007</v>
      </c>
      <c r="BD20">
        <v>25.43</v>
      </c>
      <c r="BE20">
        <v>3.72</v>
      </c>
      <c r="BF20">
        <v>2.2400000000000002</v>
      </c>
      <c r="BG20">
        <v>3.87</v>
      </c>
      <c r="BH20">
        <v>5.62</v>
      </c>
      <c r="BI20">
        <v>7.03</v>
      </c>
      <c r="BJ20">
        <v>1.6</v>
      </c>
      <c r="BK20">
        <v>3.05</v>
      </c>
      <c r="BL20">
        <v>3.07</v>
      </c>
      <c r="BM20">
        <v>1.62</v>
      </c>
      <c r="BN20">
        <v>0.48</v>
      </c>
      <c r="BO20">
        <v>14.98</v>
      </c>
      <c r="BP20">
        <v>0</v>
      </c>
      <c r="BQ20">
        <v>4.25</v>
      </c>
      <c r="BR20">
        <v>2.27</v>
      </c>
      <c r="BS20">
        <v>0.33</v>
      </c>
      <c r="BT20">
        <v>0</v>
      </c>
      <c r="BU20">
        <v>0</v>
      </c>
      <c r="BV20">
        <v>0</v>
      </c>
      <c r="BW20">
        <f t="shared" si="2"/>
        <v>79.559999999999988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21.92</v>
      </c>
      <c r="J21">
        <v>41.648000000000003</v>
      </c>
      <c r="K21">
        <v>686.77995799999997</v>
      </c>
      <c r="L21">
        <v>653.15250000000003</v>
      </c>
      <c r="M21">
        <v>75</v>
      </c>
      <c r="N21">
        <v>113.4</v>
      </c>
      <c r="O21">
        <v>123.66562500000001</v>
      </c>
      <c r="P21">
        <v>139.3125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19.8</v>
      </c>
      <c r="AA21">
        <v>0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17.748000000000001</v>
      </c>
      <c r="AG21">
        <v>15.6996</v>
      </c>
      <c r="AH21">
        <v>152.27760000000001</v>
      </c>
      <c r="AI21">
        <v>13.3665</v>
      </c>
      <c r="AJ21">
        <v>0</v>
      </c>
      <c r="AK21">
        <v>51.394500000000001</v>
      </c>
      <c r="AL21">
        <v>79.364599999999996</v>
      </c>
      <c r="AM21">
        <v>0</v>
      </c>
      <c r="AN21">
        <v>0.68867999999999996</v>
      </c>
      <c r="AO21">
        <v>32.075400000000002</v>
      </c>
      <c r="AP21">
        <v>6.4050000000000002</v>
      </c>
      <c r="AQ21">
        <v>7.56</v>
      </c>
      <c r="AR21">
        <v>41.4</v>
      </c>
      <c r="AS21">
        <v>32.9574</v>
      </c>
      <c r="AT21">
        <v>12.772</v>
      </c>
      <c r="AU21">
        <v>0</v>
      </c>
      <c r="AV21">
        <v>39.9</v>
      </c>
      <c r="AW21">
        <v>67.331999999999994</v>
      </c>
      <c r="AX21">
        <v>17.536000000000001</v>
      </c>
      <c r="AY21">
        <v>0</v>
      </c>
      <c r="AZ21">
        <f t="shared" si="0"/>
        <v>79.61999999999999</v>
      </c>
      <c r="BA21">
        <f t="shared" si="1"/>
        <v>3294.2944380000008</v>
      </c>
      <c r="BD21">
        <v>25.43</v>
      </c>
      <c r="BE21">
        <v>3.72</v>
      </c>
      <c r="BF21">
        <v>2.2999999999999998</v>
      </c>
      <c r="BG21">
        <v>3.87</v>
      </c>
      <c r="BH21">
        <v>5.62</v>
      </c>
      <c r="BI21">
        <v>7.03</v>
      </c>
      <c r="BJ21">
        <v>1.6</v>
      </c>
      <c r="BK21">
        <v>3.05</v>
      </c>
      <c r="BL21">
        <v>3.07</v>
      </c>
      <c r="BM21">
        <v>1.62</v>
      </c>
      <c r="BN21">
        <v>0.48</v>
      </c>
      <c r="BO21">
        <v>14.98</v>
      </c>
      <c r="BP21">
        <v>0</v>
      </c>
      <c r="BQ21">
        <v>4.25</v>
      </c>
      <c r="BR21">
        <v>2.27</v>
      </c>
      <c r="BS21">
        <v>0.33</v>
      </c>
      <c r="BT21">
        <v>0</v>
      </c>
      <c r="BU21">
        <v>0</v>
      </c>
      <c r="BV21">
        <v>0</v>
      </c>
      <c r="BW21">
        <f t="shared" si="2"/>
        <v>79.61999999999999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21.92</v>
      </c>
      <c r="J22">
        <v>41.648000000000003</v>
      </c>
      <c r="K22">
        <v>686.77995799999997</v>
      </c>
      <c r="L22">
        <v>653.15250000000003</v>
      </c>
      <c r="M22">
        <v>75</v>
      </c>
      <c r="N22">
        <v>113.4</v>
      </c>
      <c r="O22">
        <v>123.66562500000001</v>
      </c>
      <c r="P22">
        <v>139.3125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19.8</v>
      </c>
      <c r="AA22">
        <v>13.983000000000001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17.748000000000001</v>
      </c>
      <c r="AG22">
        <v>15.6996</v>
      </c>
      <c r="AH22">
        <v>152.27760000000001</v>
      </c>
      <c r="AI22">
        <v>13.3665</v>
      </c>
      <c r="AJ22">
        <v>0</v>
      </c>
      <c r="AK22">
        <v>51.394500000000001</v>
      </c>
      <c r="AL22">
        <v>79.364599999999996</v>
      </c>
      <c r="AM22">
        <v>0</v>
      </c>
      <c r="AN22">
        <v>0.68867999999999996</v>
      </c>
      <c r="AO22">
        <v>32.075400000000002</v>
      </c>
      <c r="AP22">
        <v>6.4050000000000002</v>
      </c>
      <c r="AQ22">
        <v>7.56</v>
      </c>
      <c r="AR22">
        <v>41.4</v>
      </c>
      <c r="AS22">
        <v>32.9574</v>
      </c>
      <c r="AT22">
        <v>12.772</v>
      </c>
      <c r="AU22">
        <v>0</v>
      </c>
      <c r="AV22">
        <v>39.9</v>
      </c>
      <c r="AW22">
        <v>67.331999999999994</v>
      </c>
      <c r="AX22">
        <v>17.536000000000001</v>
      </c>
      <c r="AY22">
        <v>0</v>
      </c>
      <c r="AZ22">
        <f t="shared" si="0"/>
        <v>79.61999999999999</v>
      </c>
      <c r="BA22">
        <f t="shared" si="1"/>
        <v>3308.277438000001</v>
      </c>
      <c r="BD22">
        <v>25.43</v>
      </c>
      <c r="BE22">
        <v>3.72</v>
      </c>
      <c r="BF22">
        <v>2.2999999999999998</v>
      </c>
      <c r="BG22">
        <v>3.87</v>
      </c>
      <c r="BH22">
        <v>5.62</v>
      </c>
      <c r="BI22">
        <v>7.03</v>
      </c>
      <c r="BJ22">
        <v>1.6</v>
      </c>
      <c r="BK22">
        <v>3.05</v>
      </c>
      <c r="BL22">
        <v>3.07</v>
      </c>
      <c r="BM22">
        <v>1.62</v>
      </c>
      <c r="BN22">
        <v>0.48</v>
      </c>
      <c r="BO22">
        <v>14.98</v>
      </c>
      <c r="BP22">
        <v>0</v>
      </c>
      <c r="BQ22">
        <v>4.25</v>
      </c>
      <c r="BR22">
        <v>2.27</v>
      </c>
      <c r="BS22">
        <v>0.33</v>
      </c>
      <c r="BT22">
        <v>0</v>
      </c>
      <c r="BU22">
        <v>0</v>
      </c>
      <c r="BV22">
        <v>0</v>
      </c>
      <c r="BW22">
        <f t="shared" si="2"/>
        <v>79.61999999999999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21.92</v>
      </c>
      <c r="J23">
        <v>41.648000000000003</v>
      </c>
      <c r="K23">
        <v>686.77995799999997</v>
      </c>
      <c r="L23">
        <v>653.15250000000003</v>
      </c>
      <c r="M23">
        <v>88</v>
      </c>
      <c r="N23">
        <v>113.4</v>
      </c>
      <c r="O23">
        <v>123.66562500000001</v>
      </c>
      <c r="P23">
        <v>139.3125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13.2</v>
      </c>
      <c r="AA23">
        <v>13.983000000000001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17.748000000000001</v>
      </c>
      <c r="AG23">
        <v>15.6996</v>
      </c>
      <c r="AH23">
        <v>152.27760000000001</v>
      </c>
      <c r="AI23">
        <v>13.3665</v>
      </c>
      <c r="AJ23">
        <v>0</v>
      </c>
      <c r="AK23">
        <v>51.394500000000001</v>
      </c>
      <c r="AL23">
        <v>79.364599999999996</v>
      </c>
      <c r="AM23">
        <v>0</v>
      </c>
      <c r="AN23">
        <v>0.68867999999999996</v>
      </c>
      <c r="AO23">
        <v>32.075400000000002</v>
      </c>
      <c r="AP23">
        <v>6.6612</v>
      </c>
      <c r="AQ23">
        <v>7.56</v>
      </c>
      <c r="AR23">
        <v>41.4</v>
      </c>
      <c r="AS23">
        <v>32.9574</v>
      </c>
      <c r="AT23">
        <v>12.772</v>
      </c>
      <c r="AU23">
        <v>0</v>
      </c>
      <c r="AV23">
        <v>39.9</v>
      </c>
      <c r="AW23">
        <v>67.331999999999994</v>
      </c>
      <c r="AX23">
        <v>17.536000000000001</v>
      </c>
      <c r="AY23">
        <v>0</v>
      </c>
      <c r="AZ23">
        <f t="shared" si="0"/>
        <v>79.61999999999999</v>
      </c>
      <c r="BA23">
        <f t="shared" si="1"/>
        <v>3314.9336380000004</v>
      </c>
      <c r="BD23">
        <v>25.43</v>
      </c>
      <c r="BE23">
        <v>3.72</v>
      </c>
      <c r="BF23">
        <v>2.2999999999999998</v>
      </c>
      <c r="BG23">
        <v>3.87</v>
      </c>
      <c r="BH23">
        <v>5.62</v>
      </c>
      <c r="BI23">
        <v>7.03</v>
      </c>
      <c r="BJ23">
        <v>1.6</v>
      </c>
      <c r="BK23">
        <v>3.05</v>
      </c>
      <c r="BL23">
        <v>3.07</v>
      </c>
      <c r="BM23">
        <v>1.62</v>
      </c>
      <c r="BN23">
        <v>0.48</v>
      </c>
      <c r="BO23">
        <v>14.98</v>
      </c>
      <c r="BP23">
        <v>0</v>
      </c>
      <c r="BQ23">
        <v>4.25</v>
      </c>
      <c r="BR23">
        <v>2.27</v>
      </c>
      <c r="BS23">
        <v>0.33</v>
      </c>
      <c r="BT23">
        <v>0</v>
      </c>
      <c r="BU23">
        <v>0</v>
      </c>
      <c r="BV23">
        <v>0</v>
      </c>
      <c r="BW23">
        <f t="shared" si="2"/>
        <v>79.61999999999999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21.92</v>
      </c>
      <c r="J24">
        <v>41.648000000000003</v>
      </c>
      <c r="K24">
        <v>686.77995799999997</v>
      </c>
      <c r="L24">
        <v>653.15250000000003</v>
      </c>
      <c r="M24">
        <v>92</v>
      </c>
      <c r="N24">
        <v>113.4</v>
      </c>
      <c r="O24">
        <v>123.66562500000001</v>
      </c>
      <c r="P24">
        <v>139.3125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13.2</v>
      </c>
      <c r="AA24">
        <v>28.09872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17.748000000000001</v>
      </c>
      <c r="AG24">
        <v>15.6996</v>
      </c>
      <c r="AH24">
        <v>152.27760000000001</v>
      </c>
      <c r="AI24">
        <v>13.3665</v>
      </c>
      <c r="AJ24">
        <v>0</v>
      </c>
      <c r="AK24">
        <v>51.394500000000001</v>
      </c>
      <c r="AL24">
        <v>79.364599999999996</v>
      </c>
      <c r="AM24">
        <v>0</v>
      </c>
      <c r="AN24">
        <v>0.68867999999999996</v>
      </c>
      <c r="AO24">
        <v>32.075400000000002</v>
      </c>
      <c r="AP24">
        <v>6.6612</v>
      </c>
      <c r="AQ24">
        <v>7.56</v>
      </c>
      <c r="AR24">
        <v>41.4</v>
      </c>
      <c r="AS24">
        <v>24.2136</v>
      </c>
      <c r="AT24">
        <v>12.772</v>
      </c>
      <c r="AU24">
        <v>0</v>
      </c>
      <c r="AV24">
        <v>39.9</v>
      </c>
      <c r="AW24">
        <v>67.331999999999994</v>
      </c>
      <c r="AX24">
        <v>17.536000000000001</v>
      </c>
      <c r="AY24">
        <v>0</v>
      </c>
      <c r="AZ24">
        <f t="shared" si="0"/>
        <v>79.61999999999999</v>
      </c>
      <c r="BA24">
        <f t="shared" si="1"/>
        <v>3324.3055580000005</v>
      </c>
      <c r="BD24">
        <v>25.43</v>
      </c>
      <c r="BE24">
        <v>3.72</v>
      </c>
      <c r="BF24">
        <v>2.2999999999999998</v>
      </c>
      <c r="BG24">
        <v>3.87</v>
      </c>
      <c r="BH24">
        <v>5.62</v>
      </c>
      <c r="BI24">
        <v>7.03</v>
      </c>
      <c r="BJ24">
        <v>1.6</v>
      </c>
      <c r="BK24">
        <v>3.05</v>
      </c>
      <c r="BL24">
        <v>3.07</v>
      </c>
      <c r="BM24">
        <v>1.62</v>
      </c>
      <c r="BN24">
        <v>0.48</v>
      </c>
      <c r="BO24">
        <v>14.98</v>
      </c>
      <c r="BP24">
        <v>0</v>
      </c>
      <c r="BQ24">
        <v>4.25</v>
      </c>
      <c r="BR24">
        <v>2.27</v>
      </c>
      <c r="BS24">
        <v>0.33</v>
      </c>
      <c r="BT24">
        <v>0</v>
      </c>
      <c r="BU24">
        <v>0</v>
      </c>
      <c r="BV24">
        <v>0</v>
      </c>
      <c r="BW24">
        <f t="shared" si="2"/>
        <v>79.61999999999999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21.92</v>
      </c>
      <c r="J25">
        <v>41.648000000000003</v>
      </c>
      <c r="K25">
        <v>686.77995799999997</v>
      </c>
      <c r="L25">
        <v>653.15250000000003</v>
      </c>
      <c r="M25">
        <v>92</v>
      </c>
      <c r="N25">
        <v>113.4</v>
      </c>
      <c r="O25">
        <v>123.66562500000001</v>
      </c>
      <c r="P25">
        <v>139.3125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13.2</v>
      </c>
      <c r="AA25">
        <v>28.09872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17.748000000000001</v>
      </c>
      <c r="AG25">
        <v>15.6996</v>
      </c>
      <c r="AH25">
        <v>152.27760000000001</v>
      </c>
      <c r="AI25">
        <v>13.3665</v>
      </c>
      <c r="AJ25">
        <v>0</v>
      </c>
      <c r="AK25">
        <v>51.394500000000001</v>
      </c>
      <c r="AL25">
        <v>79.364599999999996</v>
      </c>
      <c r="AM25">
        <v>0</v>
      </c>
      <c r="AN25">
        <v>0.68867999999999996</v>
      </c>
      <c r="AO25">
        <v>32.075400000000002</v>
      </c>
      <c r="AP25">
        <v>6.6612</v>
      </c>
      <c r="AQ25">
        <v>15.12</v>
      </c>
      <c r="AR25">
        <v>41.4</v>
      </c>
      <c r="AS25">
        <v>24.2136</v>
      </c>
      <c r="AT25">
        <v>12.772</v>
      </c>
      <c r="AU25">
        <v>0</v>
      </c>
      <c r="AV25">
        <v>39.9</v>
      </c>
      <c r="AW25">
        <v>67.331999999999994</v>
      </c>
      <c r="AX25">
        <v>17.536000000000001</v>
      </c>
      <c r="AY25">
        <v>0</v>
      </c>
      <c r="AZ25">
        <f t="shared" si="0"/>
        <v>79.61999999999999</v>
      </c>
      <c r="BA25">
        <f t="shared" si="1"/>
        <v>3331.8655580000004</v>
      </c>
      <c r="BD25">
        <v>25.43</v>
      </c>
      <c r="BE25">
        <v>3.72</v>
      </c>
      <c r="BF25">
        <v>2.2999999999999998</v>
      </c>
      <c r="BG25">
        <v>3.87</v>
      </c>
      <c r="BH25">
        <v>5.62</v>
      </c>
      <c r="BI25">
        <v>7.03</v>
      </c>
      <c r="BJ25">
        <v>1.6</v>
      </c>
      <c r="BK25">
        <v>3.05</v>
      </c>
      <c r="BL25">
        <v>3.07</v>
      </c>
      <c r="BM25">
        <v>1.62</v>
      </c>
      <c r="BN25">
        <v>0.48</v>
      </c>
      <c r="BO25">
        <v>14.98</v>
      </c>
      <c r="BP25">
        <v>0</v>
      </c>
      <c r="BQ25">
        <v>4.25</v>
      </c>
      <c r="BR25">
        <v>2.27</v>
      </c>
      <c r="BS25">
        <v>0.33</v>
      </c>
      <c r="BT25">
        <v>0</v>
      </c>
      <c r="BU25">
        <v>0</v>
      </c>
      <c r="BV25">
        <v>0</v>
      </c>
      <c r="BW25">
        <f t="shared" si="2"/>
        <v>79.61999999999999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21.92</v>
      </c>
      <c r="J26">
        <v>41.648000000000003</v>
      </c>
      <c r="K26">
        <v>686.77995799999997</v>
      </c>
      <c r="L26">
        <v>653.15250000000003</v>
      </c>
      <c r="M26">
        <v>92</v>
      </c>
      <c r="N26">
        <v>113.4</v>
      </c>
      <c r="O26">
        <v>123.66562500000001</v>
      </c>
      <c r="P26">
        <v>139.3125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13.2</v>
      </c>
      <c r="AA26">
        <v>28.09872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17.748000000000001</v>
      </c>
      <c r="AG26">
        <v>15.6996</v>
      </c>
      <c r="AH26">
        <v>152.27760000000001</v>
      </c>
      <c r="AI26">
        <v>13.3665</v>
      </c>
      <c r="AJ26">
        <v>0</v>
      </c>
      <c r="AK26">
        <v>51.394500000000001</v>
      </c>
      <c r="AL26">
        <v>79.364599999999996</v>
      </c>
      <c r="AM26">
        <v>0</v>
      </c>
      <c r="AN26">
        <v>0.68867999999999996</v>
      </c>
      <c r="AO26">
        <v>32.075400000000002</v>
      </c>
      <c r="AP26">
        <v>6.6612</v>
      </c>
      <c r="AQ26">
        <v>15.12</v>
      </c>
      <c r="AR26">
        <v>41.4</v>
      </c>
      <c r="AS26">
        <v>24.2136</v>
      </c>
      <c r="AT26">
        <v>12.772</v>
      </c>
      <c r="AU26">
        <v>0</v>
      </c>
      <c r="AV26">
        <v>39.9</v>
      </c>
      <c r="AW26">
        <v>67.331999999999994</v>
      </c>
      <c r="AX26">
        <v>17.536000000000001</v>
      </c>
      <c r="AY26">
        <v>0</v>
      </c>
      <c r="AZ26">
        <f t="shared" si="0"/>
        <v>79.72999999999999</v>
      </c>
      <c r="BA26">
        <f t="shared" si="1"/>
        <v>3331.9755580000005</v>
      </c>
      <c r="BD26">
        <v>25.43</v>
      </c>
      <c r="BE26">
        <v>3.72</v>
      </c>
      <c r="BF26">
        <v>2.2999999999999998</v>
      </c>
      <c r="BG26">
        <v>3.87</v>
      </c>
      <c r="BH26">
        <v>5.62</v>
      </c>
      <c r="BI26">
        <v>7.03</v>
      </c>
      <c r="BJ26">
        <v>1.6</v>
      </c>
      <c r="BK26">
        <v>3.09</v>
      </c>
      <c r="BL26">
        <v>3.14</v>
      </c>
      <c r="BM26">
        <v>1.62</v>
      </c>
      <c r="BN26">
        <v>0.48</v>
      </c>
      <c r="BO26">
        <v>14.98</v>
      </c>
      <c r="BP26">
        <v>0</v>
      </c>
      <c r="BQ26">
        <v>4.25</v>
      </c>
      <c r="BR26">
        <v>2.27</v>
      </c>
      <c r="BS26">
        <v>0.33</v>
      </c>
      <c r="BT26">
        <v>0</v>
      </c>
      <c r="BU26">
        <v>0</v>
      </c>
      <c r="BV26">
        <v>0</v>
      </c>
      <c r="BW26">
        <f t="shared" si="2"/>
        <v>79.72999999999999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15.747</v>
      </c>
      <c r="G27">
        <v>0</v>
      </c>
      <c r="H27">
        <v>0</v>
      </c>
      <c r="I27">
        <v>37.264000000000003</v>
      </c>
      <c r="J27">
        <v>32.880000000000003</v>
      </c>
      <c r="K27">
        <v>686.77995799999997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139.3125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0</v>
      </c>
      <c r="Z27">
        <v>13.1076</v>
      </c>
      <c r="AA27">
        <v>28.09872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17.748000000000001</v>
      </c>
      <c r="AG27">
        <v>15.6996</v>
      </c>
      <c r="AH27">
        <v>152.27760000000001</v>
      </c>
      <c r="AI27">
        <v>2.5459999999999998</v>
      </c>
      <c r="AJ27">
        <v>0</v>
      </c>
      <c r="AK27">
        <v>51.394500000000001</v>
      </c>
      <c r="AL27">
        <v>79.364599999999996</v>
      </c>
      <c r="AM27">
        <v>0</v>
      </c>
      <c r="AN27">
        <v>0.68867999999999996</v>
      </c>
      <c r="AO27">
        <v>32.075400000000002</v>
      </c>
      <c r="AP27">
        <v>7.6859999999999999</v>
      </c>
      <c r="AQ27">
        <v>22.68</v>
      </c>
      <c r="AR27">
        <v>41.4</v>
      </c>
      <c r="AS27">
        <v>24.2136</v>
      </c>
      <c r="AT27">
        <v>12.772</v>
      </c>
      <c r="AU27">
        <v>0</v>
      </c>
      <c r="AV27">
        <v>39.9</v>
      </c>
      <c r="AW27">
        <v>51.585000000000001</v>
      </c>
      <c r="AX27">
        <v>8.7680000000000007</v>
      </c>
      <c r="AY27">
        <v>0</v>
      </c>
      <c r="AZ27">
        <f t="shared" si="0"/>
        <v>79.309999999999988</v>
      </c>
      <c r="BA27">
        <f t="shared" si="1"/>
        <v>3331.7604580000002</v>
      </c>
      <c r="BD27">
        <v>24.07</v>
      </c>
      <c r="BE27">
        <v>3.82</v>
      </c>
      <c r="BF27">
        <v>2.19</v>
      </c>
      <c r="BG27">
        <v>3.99</v>
      </c>
      <c r="BH27">
        <v>5.81</v>
      </c>
      <c r="BI27">
        <v>7.17</v>
      </c>
      <c r="BJ27">
        <v>1.55</v>
      </c>
      <c r="BK27">
        <v>3.09</v>
      </c>
      <c r="BL27">
        <v>3.28</v>
      </c>
      <c r="BM27">
        <v>1.62</v>
      </c>
      <c r="BN27">
        <v>0.5</v>
      </c>
      <c r="BO27">
        <v>15.36</v>
      </c>
      <c r="BP27">
        <v>0</v>
      </c>
      <c r="BQ27">
        <v>4.38</v>
      </c>
      <c r="BR27">
        <v>2.15</v>
      </c>
      <c r="BS27">
        <v>0.33</v>
      </c>
      <c r="BT27">
        <v>0</v>
      </c>
      <c r="BU27">
        <v>0</v>
      </c>
      <c r="BV27">
        <v>0</v>
      </c>
      <c r="BW27">
        <f t="shared" si="2"/>
        <v>79.309999999999988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15.747</v>
      </c>
      <c r="G28">
        <v>0</v>
      </c>
      <c r="H28">
        <v>0</v>
      </c>
      <c r="I28">
        <v>37.264000000000003</v>
      </c>
      <c r="J28">
        <v>32.880000000000003</v>
      </c>
      <c r="K28">
        <v>686.77995799999997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139.3125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0</v>
      </c>
      <c r="Z28">
        <v>13.1076</v>
      </c>
      <c r="AA28">
        <v>28.09872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17.748000000000001</v>
      </c>
      <c r="AG28">
        <v>15.6996</v>
      </c>
      <c r="AH28">
        <v>152.27760000000001</v>
      </c>
      <c r="AI28">
        <v>2.5459999999999998</v>
      </c>
      <c r="AJ28">
        <v>0</v>
      </c>
      <c r="AK28">
        <v>51.394500000000001</v>
      </c>
      <c r="AL28">
        <v>79.364599999999996</v>
      </c>
      <c r="AM28">
        <v>0</v>
      </c>
      <c r="AN28">
        <v>0.68867999999999996</v>
      </c>
      <c r="AO28">
        <v>32.075400000000002</v>
      </c>
      <c r="AP28">
        <v>7.6859999999999999</v>
      </c>
      <c r="AQ28">
        <v>22.68</v>
      </c>
      <c r="AR28">
        <v>41.4</v>
      </c>
      <c r="AS28">
        <v>24.2136</v>
      </c>
      <c r="AT28">
        <v>14.007999999999999</v>
      </c>
      <c r="AU28">
        <v>0</v>
      </c>
      <c r="AV28">
        <v>39.9</v>
      </c>
      <c r="AW28">
        <v>51.585000000000001</v>
      </c>
      <c r="AX28">
        <v>8.7680000000000007</v>
      </c>
      <c r="AY28">
        <v>0</v>
      </c>
      <c r="AZ28">
        <f t="shared" si="0"/>
        <v>79.309999999999988</v>
      </c>
      <c r="BA28">
        <f t="shared" si="1"/>
        <v>3332.9964580000001</v>
      </c>
      <c r="BD28">
        <v>24.07</v>
      </c>
      <c r="BE28">
        <v>3.82</v>
      </c>
      <c r="BF28">
        <v>2.19</v>
      </c>
      <c r="BG28">
        <v>3.99</v>
      </c>
      <c r="BH28">
        <v>5.81</v>
      </c>
      <c r="BI28">
        <v>7.17</v>
      </c>
      <c r="BJ28">
        <v>1.55</v>
      </c>
      <c r="BK28">
        <v>3.09</v>
      </c>
      <c r="BL28">
        <v>3.28</v>
      </c>
      <c r="BM28">
        <v>1.62</v>
      </c>
      <c r="BN28">
        <v>0.5</v>
      </c>
      <c r="BO28">
        <v>15.36</v>
      </c>
      <c r="BP28">
        <v>0</v>
      </c>
      <c r="BQ28">
        <v>4.38</v>
      </c>
      <c r="BR28">
        <v>2.15</v>
      </c>
      <c r="BS28">
        <v>0.33</v>
      </c>
      <c r="BT28">
        <v>0</v>
      </c>
      <c r="BU28">
        <v>0</v>
      </c>
      <c r="BV28">
        <v>0</v>
      </c>
      <c r="BW28">
        <f t="shared" si="2"/>
        <v>79.309999999999988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15.747</v>
      </c>
      <c r="G29">
        <v>0</v>
      </c>
      <c r="H29">
        <v>0</v>
      </c>
      <c r="I29">
        <v>37.264000000000003</v>
      </c>
      <c r="J29">
        <v>32.880000000000003</v>
      </c>
      <c r="K29">
        <v>686.77995799999997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139.3125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0</v>
      </c>
      <c r="Z29">
        <v>6.5537999999999998</v>
      </c>
      <c r="AA29">
        <v>28.09872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17.748000000000001</v>
      </c>
      <c r="AG29">
        <v>15.6996</v>
      </c>
      <c r="AH29">
        <v>152.27760000000001</v>
      </c>
      <c r="AI29">
        <v>2.5459999999999998</v>
      </c>
      <c r="AJ29">
        <v>0</v>
      </c>
      <c r="AK29">
        <v>51.394500000000001</v>
      </c>
      <c r="AL29">
        <v>79.364599999999996</v>
      </c>
      <c r="AM29">
        <v>0</v>
      </c>
      <c r="AN29">
        <v>0.68867999999999996</v>
      </c>
      <c r="AO29">
        <v>32.075400000000002</v>
      </c>
      <c r="AP29">
        <v>7.6859999999999999</v>
      </c>
      <c r="AQ29">
        <v>22.68</v>
      </c>
      <c r="AR29">
        <v>41.4</v>
      </c>
      <c r="AS29">
        <v>24.2136</v>
      </c>
      <c r="AT29">
        <v>14.007999999999999</v>
      </c>
      <c r="AU29">
        <v>0</v>
      </c>
      <c r="AV29">
        <v>39.9</v>
      </c>
      <c r="AW29">
        <v>51.585000000000001</v>
      </c>
      <c r="AX29">
        <v>8.7680000000000007</v>
      </c>
      <c r="AY29">
        <v>0</v>
      </c>
      <c r="AZ29">
        <f t="shared" si="0"/>
        <v>79.309999999999988</v>
      </c>
      <c r="BA29">
        <f t="shared" si="1"/>
        <v>3326.4426580000004</v>
      </c>
      <c r="BD29">
        <v>24.07</v>
      </c>
      <c r="BE29">
        <v>3.82</v>
      </c>
      <c r="BF29">
        <v>2.19</v>
      </c>
      <c r="BG29">
        <v>3.99</v>
      </c>
      <c r="BH29">
        <v>5.81</v>
      </c>
      <c r="BI29">
        <v>7.17</v>
      </c>
      <c r="BJ29">
        <v>1.55</v>
      </c>
      <c r="BK29">
        <v>3.09</v>
      </c>
      <c r="BL29">
        <v>3.28</v>
      </c>
      <c r="BM29">
        <v>1.62</v>
      </c>
      <c r="BN29">
        <v>0.5</v>
      </c>
      <c r="BO29">
        <v>15.36</v>
      </c>
      <c r="BP29">
        <v>0</v>
      </c>
      <c r="BQ29">
        <v>4.38</v>
      </c>
      <c r="BR29">
        <v>2.15</v>
      </c>
      <c r="BS29">
        <v>0.33</v>
      </c>
      <c r="BT29">
        <v>0</v>
      </c>
      <c r="BU29">
        <v>0</v>
      </c>
      <c r="BV29">
        <v>0</v>
      </c>
      <c r="BW29">
        <f t="shared" si="2"/>
        <v>79.309999999999988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15.747</v>
      </c>
      <c r="G30">
        <v>0</v>
      </c>
      <c r="H30">
        <v>0</v>
      </c>
      <c r="I30">
        <v>37.264000000000003</v>
      </c>
      <c r="J30">
        <v>32.880000000000003</v>
      </c>
      <c r="K30">
        <v>686.77995799999997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139.3125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0</v>
      </c>
      <c r="Z30">
        <v>6.5537999999999998</v>
      </c>
      <c r="AA30">
        <v>13.983000000000001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17.748000000000001</v>
      </c>
      <c r="AG30">
        <v>15.6996</v>
      </c>
      <c r="AH30">
        <v>152.27760000000001</v>
      </c>
      <c r="AI30">
        <v>2.5459999999999998</v>
      </c>
      <c r="AJ30">
        <v>0</v>
      </c>
      <c r="AK30">
        <v>51.394500000000001</v>
      </c>
      <c r="AL30">
        <v>79.364599999999996</v>
      </c>
      <c r="AM30">
        <v>0</v>
      </c>
      <c r="AN30">
        <v>0.68867999999999996</v>
      </c>
      <c r="AO30">
        <v>32.075400000000002</v>
      </c>
      <c r="AP30">
        <v>7.6859999999999999</v>
      </c>
      <c r="AQ30">
        <v>22.68</v>
      </c>
      <c r="AR30">
        <v>41.4</v>
      </c>
      <c r="AS30">
        <v>24.2136</v>
      </c>
      <c r="AT30">
        <v>14.007999999999999</v>
      </c>
      <c r="AU30">
        <v>0</v>
      </c>
      <c r="AV30">
        <v>39.9</v>
      </c>
      <c r="AW30">
        <v>51.585000000000001</v>
      </c>
      <c r="AX30">
        <v>8.7680000000000007</v>
      </c>
      <c r="AY30">
        <v>0</v>
      </c>
      <c r="AZ30">
        <f t="shared" si="0"/>
        <v>79.309999999999988</v>
      </c>
      <c r="BA30">
        <f t="shared" si="1"/>
        <v>3312.3269380000006</v>
      </c>
      <c r="BD30">
        <v>24.07</v>
      </c>
      <c r="BE30">
        <v>3.82</v>
      </c>
      <c r="BF30">
        <v>2.19</v>
      </c>
      <c r="BG30">
        <v>3.99</v>
      </c>
      <c r="BH30">
        <v>5.81</v>
      </c>
      <c r="BI30">
        <v>7.17</v>
      </c>
      <c r="BJ30">
        <v>1.55</v>
      </c>
      <c r="BK30">
        <v>3.09</v>
      </c>
      <c r="BL30">
        <v>3.28</v>
      </c>
      <c r="BM30">
        <v>1.62</v>
      </c>
      <c r="BN30">
        <v>0.5</v>
      </c>
      <c r="BO30">
        <v>15.36</v>
      </c>
      <c r="BP30">
        <v>0</v>
      </c>
      <c r="BQ30">
        <v>4.38</v>
      </c>
      <c r="BR30">
        <v>2.15</v>
      </c>
      <c r="BS30">
        <v>0.33</v>
      </c>
      <c r="BT30">
        <v>0</v>
      </c>
      <c r="BU30">
        <v>0</v>
      </c>
      <c r="BV30">
        <v>0</v>
      </c>
      <c r="BW30">
        <f t="shared" si="2"/>
        <v>79.309999999999988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15.747</v>
      </c>
      <c r="G31">
        <v>0</v>
      </c>
      <c r="H31">
        <v>0</v>
      </c>
      <c r="I31">
        <v>37.264000000000003</v>
      </c>
      <c r="J31">
        <v>32.880000000000003</v>
      </c>
      <c r="K31">
        <v>686.77995799999997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139.3125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0</v>
      </c>
      <c r="Z31">
        <v>6.5537999999999998</v>
      </c>
      <c r="AA31">
        <v>13.983000000000001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17.748000000000001</v>
      </c>
      <c r="AG31">
        <v>15.6996</v>
      </c>
      <c r="AH31">
        <v>152.27760000000001</v>
      </c>
      <c r="AI31">
        <v>7.6379999999999999</v>
      </c>
      <c r="AJ31">
        <v>0</v>
      </c>
      <c r="AK31">
        <v>51.394500000000001</v>
      </c>
      <c r="AL31">
        <v>79.364599999999996</v>
      </c>
      <c r="AM31">
        <v>0</v>
      </c>
      <c r="AN31">
        <v>0.68867999999999996</v>
      </c>
      <c r="AO31">
        <v>32.075400000000002</v>
      </c>
      <c r="AP31">
        <v>7.6859999999999999</v>
      </c>
      <c r="AQ31">
        <v>22.68</v>
      </c>
      <c r="AR31">
        <v>41.4</v>
      </c>
      <c r="AS31">
        <v>24.2136</v>
      </c>
      <c r="AT31">
        <v>14.9968</v>
      </c>
      <c r="AU31">
        <v>0</v>
      </c>
      <c r="AV31">
        <v>39.9</v>
      </c>
      <c r="AW31">
        <v>51.585000000000001</v>
      </c>
      <c r="AX31">
        <v>8.7680000000000007</v>
      </c>
      <c r="AY31">
        <v>0</v>
      </c>
      <c r="AZ31">
        <f t="shared" si="0"/>
        <v>79.239999999999995</v>
      </c>
      <c r="BA31">
        <f t="shared" si="1"/>
        <v>3318.3377380000006</v>
      </c>
      <c r="BD31">
        <v>24.07</v>
      </c>
      <c r="BE31">
        <v>3.82</v>
      </c>
      <c r="BF31">
        <v>2.19</v>
      </c>
      <c r="BG31">
        <v>3.99</v>
      </c>
      <c r="BH31">
        <v>5.81</v>
      </c>
      <c r="BI31">
        <v>7.17</v>
      </c>
      <c r="BJ31">
        <v>1.55</v>
      </c>
      <c r="BK31">
        <v>3.06</v>
      </c>
      <c r="BL31">
        <v>3.24</v>
      </c>
      <c r="BM31">
        <v>1.62</v>
      </c>
      <c r="BN31">
        <v>0.5</v>
      </c>
      <c r="BO31">
        <v>15.36</v>
      </c>
      <c r="BP31">
        <v>0</v>
      </c>
      <c r="BQ31">
        <v>4.38</v>
      </c>
      <c r="BR31">
        <v>2.15</v>
      </c>
      <c r="BS31">
        <v>0.33</v>
      </c>
      <c r="BT31">
        <v>0</v>
      </c>
      <c r="BU31">
        <v>0</v>
      </c>
      <c r="BV31">
        <v>0</v>
      </c>
      <c r="BW31">
        <f t="shared" si="2"/>
        <v>79.239999999999995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15.747</v>
      </c>
      <c r="G32">
        <v>0</v>
      </c>
      <c r="H32">
        <v>0</v>
      </c>
      <c r="I32">
        <v>37.264000000000003</v>
      </c>
      <c r="J32">
        <v>32.880000000000003</v>
      </c>
      <c r="K32">
        <v>686.77995799999997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139.3125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0</v>
      </c>
      <c r="Z32">
        <v>6.5537999999999998</v>
      </c>
      <c r="AA32">
        <v>12.481999999999999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17.748000000000001</v>
      </c>
      <c r="AG32">
        <v>15.6996</v>
      </c>
      <c r="AH32">
        <v>152.27760000000001</v>
      </c>
      <c r="AI32">
        <v>49.646999999999998</v>
      </c>
      <c r="AJ32">
        <v>0</v>
      </c>
      <c r="AK32">
        <v>51.394500000000001</v>
      </c>
      <c r="AL32">
        <v>79.364599999999996</v>
      </c>
      <c r="AM32">
        <v>0</v>
      </c>
      <c r="AN32">
        <v>0.68867999999999996</v>
      </c>
      <c r="AO32">
        <v>32.075400000000002</v>
      </c>
      <c r="AP32">
        <v>7.6859999999999999</v>
      </c>
      <c r="AQ32">
        <v>22.68</v>
      </c>
      <c r="AR32">
        <v>41.4</v>
      </c>
      <c r="AS32">
        <v>24.2136</v>
      </c>
      <c r="AT32">
        <v>14.9968</v>
      </c>
      <c r="AU32">
        <v>0</v>
      </c>
      <c r="AV32">
        <v>39.9</v>
      </c>
      <c r="AW32">
        <v>51.585000000000001</v>
      </c>
      <c r="AX32">
        <v>8.7680000000000007</v>
      </c>
      <c r="AY32">
        <v>0</v>
      </c>
      <c r="AZ32">
        <f t="shared" si="0"/>
        <v>79.239999999999995</v>
      </c>
      <c r="BA32">
        <f t="shared" si="1"/>
        <v>3358.8457380000004</v>
      </c>
      <c r="BD32">
        <v>24.07</v>
      </c>
      <c r="BE32">
        <v>3.82</v>
      </c>
      <c r="BF32">
        <v>2.19</v>
      </c>
      <c r="BG32">
        <v>3.99</v>
      </c>
      <c r="BH32">
        <v>5.81</v>
      </c>
      <c r="BI32">
        <v>7.17</v>
      </c>
      <c r="BJ32">
        <v>1.55</v>
      </c>
      <c r="BK32">
        <v>3.06</v>
      </c>
      <c r="BL32">
        <v>3.24</v>
      </c>
      <c r="BM32">
        <v>1.62</v>
      </c>
      <c r="BN32">
        <v>0.5</v>
      </c>
      <c r="BO32">
        <v>15.36</v>
      </c>
      <c r="BP32">
        <v>0</v>
      </c>
      <c r="BQ32">
        <v>4.38</v>
      </c>
      <c r="BR32">
        <v>2.15</v>
      </c>
      <c r="BS32">
        <v>0.33</v>
      </c>
      <c r="BT32">
        <v>0</v>
      </c>
      <c r="BU32">
        <v>0</v>
      </c>
      <c r="BV32">
        <v>0</v>
      </c>
      <c r="BW32">
        <f t="shared" si="2"/>
        <v>79.239999999999995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15.747</v>
      </c>
      <c r="G33">
        <v>0</v>
      </c>
      <c r="H33">
        <v>0</v>
      </c>
      <c r="I33">
        <v>37.264000000000003</v>
      </c>
      <c r="J33">
        <v>32.880000000000003</v>
      </c>
      <c r="K33">
        <v>686.77995799999997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139.3125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0</v>
      </c>
      <c r="Z33">
        <v>6.5537999999999998</v>
      </c>
      <c r="AA33">
        <v>0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17.748000000000001</v>
      </c>
      <c r="AG33">
        <v>15.6996</v>
      </c>
      <c r="AH33">
        <v>152.27760000000001</v>
      </c>
      <c r="AI33">
        <v>49.646999999999998</v>
      </c>
      <c r="AJ33">
        <v>0</v>
      </c>
      <c r="AK33">
        <v>51.394500000000001</v>
      </c>
      <c r="AL33">
        <v>79.364599999999996</v>
      </c>
      <c r="AM33">
        <v>0</v>
      </c>
      <c r="AN33">
        <v>0.68867999999999996</v>
      </c>
      <c r="AO33">
        <v>32.075400000000002</v>
      </c>
      <c r="AP33">
        <v>12.425700000000001</v>
      </c>
      <c r="AQ33">
        <v>15.624000000000001</v>
      </c>
      <c r="AR33">
        <v>41.4</v>
      </c>
      <c r="AS33">
        <v>24.2136</v>
      </c>
      <c r="AT33">
        <v>14.9968</v>
      </c>
      <c r="AU33">
        <v>0</v>
      </c>
      <c r="AV33">
        <v>39.9</v>
      </c>
      <c r="AW33">
        <v>51.585000000000001</v>
      </c>
      <c r="AX33">
        <v>8.7680000000000007</v>
      </c>
      <c r="AY33">
        <v>0</v>
      </c>
      <c r="AZ33">
        <f t="shared" si="0"/>
        <v>79.239999999999995</v>
      </c>
      <c r="BA33">
        <f t="shared" si="1"/>
        <v>3344.0474380000001</v>
      </c>
      <c r="BD33">
        <v>24.07</v>
      </c>
      <c r="BE33">
        <v>3.82</v>
      </c>
      <c r="BF33">
        <v>2.19</v>
      </c>
      <c r="BG33">
        <v>3.99</v>
      </c>
      <c r="BH33">
        <v>5.81</v>
      </c>
      <c r="BI33">
        <v>7.17</v>
      </c>
      <c r="BJ33">
        <v>1.55</v>
      </c>
      <c r="BK33">
        <v>3.06</v>
      </c>
      <c r="BL33">
        <v>3.24</v>
      </c>
      <c r="BM33">
        <v>1.62</v>
      </c>
      <c r="BN33">
        <v>0.5</v>
      </c>
      <c r="BO33">
        <v>15.36</v>
      </c>
      <c r="BP33">
        <v>0</v>
      </c>
      <c r="BQ33">
        <v>4.38</v>
      </c>
      <c r="BR33">
        <v>2.15</v>
      </c>
      <c r="BS33">
        <v>0.33</v>
      </c>
      <c r="BT33">
        <v>0</v>
      </c>
      <c r="BU33">
        <v>0</v>
      </c>
      <c r="BV33">
        <v>0</v>
      </c>
      <c r="BW33">
        <f t="shared" si="2"/>
        <v>79.239999999999995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15.747</v>
      </c>
      <c r="G34">
        <v>0</v>
      </c>
      <c r="H34">
        <v>0</v>
      </c>
      <c r="I34">
        <v>37.264000000000003</v>
      </c>
      <c r="J34">
        <v>32.880000000000003</v>
      </c>
      <c r="K34">
        <v>686.77995799999997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139.3125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0</v>
      </c>
      <c r="Z34">
        <v>13.1076</v>
      </c>
      <c r="AA34">
        <v>0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17.748000000000001</v>
      </c>
      <c r="AG34">
        <v>15.6996</v>
      </c>
      <c r="AH34">
        <v>152.27760000000001</v>
      </c>
      <c r="AI34">
        <v>49.646999999999998</v>
      </c>
      <c r="AJ34">
        <v>0</v>
      </c>
      <c r="AK34">
        <v>51.394500000000001</v>
      </c>
      <c r="AL34">
        <v>79.364599999999996</v>
      </c>
      <c r="AM34">
        <v>0</v>
      </c>
      <c r="AN34">
        <v>0.68867999999999996</v>
      </c>
      <c r="AO34">
        <v>32.075400000000002</v>
      </c>
      <c r="AP34">
        <v>12.425700000000001</v>
      </c>
      <c r="AQ34">
        <v>15.624000000000001</v>
      </c>
      <c r="AR34">
        <v>41.4</v>
      </c>
      <c r="AS34">
        <v>24.2136</v>
      </c>
      <c r="AT34">
        <v>14.9968</v>
      </c>
      <c r="AU34">
        <v>0</v>
      </c>
      <c r="AV34">
        <v>39.9</v>
      </c>
      <c r="AW34">
        <v>51.585000000000001</v>
      </c>
      <c r="AX34">
        <v>8.7680000000000007</v>
      </c>
      <c r="AY34">
        <v>0</v>
      </c>
      <c r="AZ34">
        <f t="shared" si="0"/>
        <v>79.239999999999995</v>
      </c>
      <c r="BA34">
        <f t="shared" si="1"/>
        <v>3350.6012379999997</v>
      </c>
      <c r="BD34">
        <v>24.07</v>
      </c>
      <c r="BE34">
        <v>3.82</v>
      </c>
      <c r="BF34">
        <v>2.19</v>
      </c>
      <c r="BG34">
        <v>3.99</v>
      </c>
      <c r="BH34">
        <v>5.81</v>
      </c>
      <c r="BI34">
        <v>7.17</v>
      </c>
      <c r="BJ34">
        <v>1.55</v>
      </c>
      <c r="BK34">
        <v>3.06</v>
      </c>
      <c r="BL34">
        <v>3.24</v>
      </c>
      <c r="BM34">
        <v>1.62</v>
      </c>
      <c r="BN34">
        <v>0.5</v>
      </c>
      <c r="BO34">
        <v>15.36</v>
      </c>
      <c r="BP34">
        <v>0</v>
      </c>
      <c r="BQ34">
        <v>4.38</v>
      </c>
      <c r="BR34">
        <v>2.15</v>
      </c>
      <c r="BS34">
        <v>0.33</v>
      </c>
      <c r="BT34">
        <v>0</v>
      </c>
      <c r="BU34">
        <v>0</v>
      </c>
      <c r="BV34">
        <v>0</v>
      </c>
      <c r="BW34">
        <f t="shared" si="2"/>
        <v>79.239999999999995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15.747</v>
      </c>
      <c r="G35">
        <v>0</v>
      </c>
      <c r="H35">
        <v>0</v>
      </c>
      <c r="I35">
        <v>37.264000000000003</v>
      </c>
      <c r="J35">
        <v>32.880000000000003</v>
      </c>
      <c r="K35">
        <v>686.77995799999997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139.3125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0</v>
      </c>
      <c r="Z35">
        <v>0</v>
      </c>
      <c r="AA35">
        <v>0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8.8740000000000006</v>
      </c>
      <c r="AG35">
        <v>15.6996</v>
      </c>
      <c r="AH35">
        <v>152.27760000000001</v>
      </c>
      <c r="AI35">
        <v>49.646999999999998</v>
      </c>
      <c r="AJ35">
        <v>0</v>
      </c>
      <c r="AK35">
        <v>51.394500000000001</v>
      </c>
      <c r="AL35">
        <v>79.364599999999996</v>
      </c>
      <c r="AM35">
        <v>5.2786799999999996</v>
      </c>
      <c r="AN35">
        <v>0.68867999999999996</v>
      </c>
      <c r="AO35">
        <v>16.023</v>
      </c>
      <c r="AP35">
        <v>8.3264999999999993</v>
      </c>
      <c r="AQ35">
        <v>15.624000000000001</v>
      </c>
      <c r="AR35">
        <v>42.503999999999998</v>
      </c>
      <c r="AS35">
        <v>24.2136</v>
      </c>
      <c r="AT35">
        <v>14.9968</v>
      </c>
      <c r="AU35">
        <v>0</v>
      </c>
      <c r="AV35">
        <v>39.9</v>
      </c>
      <c r="AW35">
        <v>51.585000000000001</v>
      </c>
      <c r="AX35">
        <v>8.7680000000000007</v>
      </c>
      <c r="AY35">
        <v>0</v>
      </c>
      <c r="AZ35">
        <f t="shared" si="0"/>
        <v>79.239999999999995</v>
      </c>
      <c r="BA35">
        <f t="shared" si="1"/>
        <v>3314.8507179999997</v>
      </c>
      <c r="BD35">
        <v>24.07</v>
      </c>
      <c r="BE35">
        <v>3.82</v>
      </c>
      <c r="BF35">
        <v>2.19</v>
      </c>
      <c r="BG35">
        <v>3.99</v>
      </c>
      <c r="BH35">
        <v>5.81</v>
      </c>
      <c r="BI35">
        <v>7.17</v>
      </c>
      <c r="BJ35">
        <v>1.55</v>
      </c>
      <c r="BK35">
        <v>3.06</v>
      </c>
      <c r="BL35">
        <v>3.24</v>
      </c>
      <c r="BM35">
        <v>1.62</v>
      </c>
      <c r="BN35">
        <v>0.5</v>
      </c>
      <c r="BO35">
        <v>15.36</v>
      </c>
      <c r="BP35">
        <v>0</v>
      </c>
      <c r="BQ35">
        <v>4.38</v>
      </c>
      <c r="BR35">
        <v>2.15</v>
      </c>
      <c r="BS35">
        <v>0.33</v>
      </c>
      <c r="BT35">
        <v>0</v>
      </c>
      <c r="BU35">
        <v>0</v>
      </c>
      <c r="BV35">
        <v>0</v>
      </c>
      <c r="BW35">
        <f t="shared" si="2"/>
        <v>79.239999999999995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15.747</v>
      </c>
      <c r="G36">
        <v>0</v>
      </c>
      <c r="H36">
        <v>0</v>
      </c>
      <c r="I36">
        <v>37.264000000000003</v>
      </c>
      <c r="J36">
        <v>32.880000000000003</v>
      </c>
      <c r="K36">
        <v>686.77995799999997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139.3125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0</v>
      </c>
      <c r="Z36">
        <v>0</v>
      </c>
      <c r="AA36">
        <v>0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8.8740000000000006</v>
      </c>
      <c r="AG36">
        <v>15.6996</v>
      </c>
      <c r="AH36">
        <v>152.27760000000001</v>
      </c>
      <c r="AI36">
        <v>49.646999999999998</v>
      </c>
      <c r="AJ36">
        <v>0</v>
      </c>
      <c r="AK36">
        <v>51.394500000000001</v>
      </c>
      <c r="AL36">
        <v>79.364599999999996</v>
      </c>
      <c r="AM36">
        <v>5.2786799999999996</v>
      </c>
      <c r="AN36">
        <v>0.68867999999999996</v>
      </c>
      <c r="AO36">
        <v>16.023</v>
      </c>
      <c r="AP36">
        <v>8.3264999999999993</v>
      </c>
      <c r="AQ36">
        <v>15.624000000000001</v>
      </c>
      <c r="AR36">
        <v>42.503999999999998</v>
      </c>
      <c r="AS36">
        <v>24.2136</v>
      </c>
      <c r="AT36">
        <v>14.9968</v>
      </c>
      <c r="AU36">
        <v>0</v>
      </c>
      <c r="AV36">
        <v>39.9</v>
      </c>
      <c r="AW36">
        <v>51.585000000000001</v>
      </c>
      <c r="AX36">
        <v>8.7680000000000007</v>
      </c>
      <c r="AY36">
        <v>0</v>
      </c>
      <c r="AZ36">
        <f t="shared" si="0"/>
        <v>79.239999999999995</v>
      </c>
      <c r="BA36">
        <f t="shared" si="1"/>
        <v>3314.8507179999997</v>
      </c>
      <c r="BD36">
        <v>24.07</v>
      </c>
      <c r="BE36">
        <v>3.82</v>
      </c>
      <c r="BF36">
        <v>2.19</v>
      </c>
      <c r="BG36">
        <v>3.99</v>
      </c>
      <c r="BH36">
        <v>5.81</v>
      </c>
      <c r="BI36">
        <v>7.17</v>
      </c>
      <c r="BJ36">
        <v>1.55</v>
      </c>
      <c r="BK36">
        <v>3.06</v>
      </c>
      <c r="BL36">
        <v>3.24</v>
      </c>
      <c r="BM36">
        <v>1.62</v>
      </c>
      <c r="BN36">
        <v>0.5</v>
      </c>
      <c r="BO36">
        <v>15.36</v>
      </c>
      <c r="BP36">
        <v>0</v>
      </c>
      <c r="BQ36">
        <v>4.38</v>
      </c>
      <c r="BR36">
        <v>2.15</v>
      </c>
      <c r="BS36">
        <v>0.33</v>
      </c>
      <c r="BT36">
        <v>0</v>
      </c>
      <c r="BU36">
        <v>0</v>
      </c>
      <c r="BV36">
        <v>0</v>
      </c>
      <c r="BW36">
        <f t="shared" si="2"/>
        <v>79.239999999999995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27.15</v>
      </c>
      <c r="G37">
        <v>0</v>
      </c>
      <c r="H37">
        <v>0</v>
      </c>
      <c r="I37">
        <v>37.264000000000003</v>
      </c>
      <c r="J37">
        <v>32.880000000000003</v>
      </c>
      <c r="K37">
        <v>686.77995799999997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139.3125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147.515625</v>
      </c>
      <c r="X37">
        <v>0</v>
      </c>
      <c r="Y37">
        <v>0</v>
      </c>
      <c r="Z37">
        <v>0</v>
      </c>
      <c r="AA37">
        <v>0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8.8740000000000006</v>
      </c>
      <c r="AG37">
        <v>15.6996</v>
      </c>
      <c r="AH37">
        <v>152.27760000000001</v>
      </c>
      <c r="AI37">
        <v>49.646999999999998</v>
      </c>
      <c r="AJ37">
        <v>0</v>
      </c>
      <c r="AK37">
        <v>51.394500000000001</v>
      </c>
      <c r="AL37">
        <v>79.364599999999996</v>
      </c>
      <c r="AM37">
        <v>5.2786799999999996</v>
      </c>
      <c r="AN37">
        <v>0.68867999999999996</v>
      </c>
      <c r="AO37">
        <v>16.023</v>
      </c>
      <c r="AP37">
        <v>8.3264999999999993</v>
      </c>
      <c r="AQ37">
        <v>7.8120000000000003</v>
      </c>
      <c r="AR37">
        <v>42.503999999999998</v>
      </c>
      <c r="AS37">
        <v>24.2136</v>
      </c>
      <c r="AT37">
        <v>14.9968</v>
      </c>
      <c r="AU37">
        <v>0</v>
      </c>
      <c r="AV37">
        <v>39.375</v>
      </c>
      <c r="AW37">
        <v>40.182000000000002</v>
      </c>
      <c r="AX37">
        <v>8.7680000000000007</v>
      </c>
      <c r="AY37">
        <v>0</v>
      </c>
      <c r="AZ37">
        <f t="shared" si="0"/>
        <v>79.150000000000006</v>
      </c>
      <c r="BA37">
        <f t="shared" si="1"/>
        <v>3306.423718</v>
      </c>
      <c r="BD37">
        <v>24.07</v>
      </c>
      <c r="BE37">
        <v>3.82</v>
      </c>
      <c r="BF37">
        <v>2.19</v>
      </c>
      <c r="BG37">
        <v>3.99</v>
      </c>
      <c r="BH37">
        <v>5.81</v>
      </c>
      <c r="BI37">
        <v>7.17</v>
      </c>
      <c r="BJ37">
        <v>1.55</v>
      </c>
      <c r="BK37">
        <v>3.06</v>
      </c>
      <c r="BL37">
        <v>3.24</v>
      </c>
      <c r="BM37">
        <v>1.62</v>
      </c>
      <c r="BN37">
        <v>0.5</v>
      </c>
      <c r="BO37">
        <v>15.27</v>
      </c>
      <c r="BP37">
        <v>0</v>
      </c>
      <c r="BQ37">
        <v>4.38</v>
      </c>
      <c r="BR37">
        <v>2.15</v>
      </c>
      <c r="BS37">
        <v>0.33</v>
      </c>
      <c r="BT37">
        <v>0</v>
      </c>
      <c r="BU37">
        <v>0</v>
      </c>
      <c r="BV37">
        <v>0</v>
      </c>
      <c r="BW37">
        <f t="shared" si="2"/>
        <v>79.150000000000006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27.15</v>
      </c>
      <c r="G38">
        <v>0</v>
      </c>
      <c r="H38">
        <v>0</v>
      </c>
      <c r="I38">
        <v>37.264000000000003</v>
      </c>
      <c r="J38">
        <v>32.880000000000003</v>
      </c>
      <c r="K38">
        <v>686.77995799999997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139.3125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147.515625</v>
      </c>
      <c r="X38">
        <v>0</v>
      </c>
      <c r="Y38">
        <v>0</v>
      </c>
      <c r="Z38">
        <v>0</v>
      </c>
      <c r="AA38">
        <v>0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8.8740000000000006</v>
      </c>
      <c r="AG38">
        <v>15.6996</v>
      </c>
      <c r="AH38">
        <v>152.27760000000001</v>
      </c>
      <c r="AI38">
        <v>3.819</v>
      </c>
      <c r="AJ38">
        <v>0</v>
      </c>
      <c r="AK38">
        <v>51.394500000000001</v>
      </c>
      <c r="AL38">
        <v>79.364599999999996</v>
      </c>
      <c r="AM38">
        <v>5.2786799999999996</v>
      </c>
      <c r="AN38">
        <v>0.68867999999999996</v>
      </c>
      <c r="AO38">
        <v>16.023</v>
      </c>
      <c r="AP38">
        <v>8.3264999999999993</v>
      </c>
      <c r="AQ38">
        <v>7.8120000000000003</v>
      </c>
      <c r="AR38">
        <v>42.503999999999998</v>
      </c>
      <c r="AS38">
        <v>24.2136</v>
      </c>
      <c r="AT38">
        <v>14.9968</v>
      </c>
      <c r="AU38">
        <v>0</v>
      </c>
      <c r="AV38">
        <v>39.375</v>
      </c>
      <c r="AW38">
        <v>40.182000000000002</v>
      </c>
      <c r="AX38">
        <v>8.7680000000000007</v>
      </c>
      <c r="AY38">
        <v>0</v>
      </c>
      <c r="AZ38">
        <f t="shared" si="0"/>
        <v>79.150000000000006</v>
      </c>
      <c r="BA38">
        <f t="shared" si="1"/>
        <v>3260.595718</v>
      </c>
      <c r="BD38">
        <v>24.07</v>
      </c>
      <c r="BE38">
        <v>3.82</v>
      </c>
      <c r="BF38">
        <v>2.19</v>
      </c>
      <c r="BG38">
        <v>3.99</v>
      </c>
      <c r="BH38">
        <v>5.81</v>
      </c>
      <c r="BI38">
        <v>7.17</v>
      </c>
      <c r="BJ38">
        <v>1.55</v>
      </c>
      <c r="BK38">
        <v>3.06</v>
      </c>
      <c r="BL38">
        <v>3.24</v>
      </c>
      <c r="BM38">
        <v>1.62</v>
      </c>
      <c r="BN38">
        <v>0.5</v>
      </c>
      <c r="BO38">
        <v>15.27</v>
      </c>
      <c r="BP38">
        <v>0</v>
      </c>
      <c r="BQ38">
        <v>4.38</v>
      </c>
      <c r="BR38">
        <v>2.15</v>
      </c>
      <c r="BS38">
        <v>0.33</v>
      </c>
      <c r="BT38">
        <v>0</v>
      </c>
      <c r="BU38">
        <v>0</v>
      </c>
      <c r="BV38">
        <v>0</v>
      </c>
      <c r="BW38">
        <f t="shared" si="2"/>
        <v>79.150000000000006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65.16</v>
      </c>
      <c r="G39">
        <v>0</v>
      </c>
      <c r="H39">
        <v>0</v>
      </c>
      <c r="I39">
        <v>37.264000000000003</v>
      </c>
      <c r="J39">
        <v>32.880000000000003</v>
      </c>
      <c r="K39">
        <v>686.77995799999997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139.3125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147.515625</v>
      </c>
      <c r="X39">
        <v>0</v>
      </c>
      <c r="Y39">
        <v>0</v>
      </c>
      <c r="Z39">
        <v>0</v>
      </c>
      <c r="AA39">
        <v>0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8.8740000000000006</v>
      </c>
      <c r="AG39">
        <v>15.6996</v>
      </c>
      <c r="AH39">
        <v>152.27760000000001</v>
      </c>
      <c r="AI39">
        <v>1.2729999999999999</v>
      </c>
      <c r="AJ39">
        <v>0</v>
      </c>
      <c r="AK39">
        <v>51.394500000000001</v>
      </c>
      <c r="AL39">
        <v>79.364599999999996</v>
      </c>
      <c r="AM39">
        <v>5.2786799999999996</v>
      </c>
      <c r="AN39">
        <v>0.68867999999999996</v>
      </c>
      <c r="AO39">
        <v>16.023</v>
      </c>
      <c r="AP39">
        <v>12.425700000000001</v>
      </c>
      <c r="AQ39">
        <v>7.8120000000000003</v>
      </c>
      <c r="AR39">
        <v>42.503999999999998</v>
      </c>
      <c r="AS39">
        <v>24.2136</v>
      </c>
      <c r="AT39">
        <v>14.9968</v>
      </c>
      <c r="AU39">
        <v>0</v>
      </c>
      <c r="AV39">
        <v>38.85</v>
      </c>
      <c r="AW39">
        <v>4.3440000000000003</v>
      </c>
      <c r="AX39">
        <v>8.7680000000000007</v>
      </c>
      <c r="AY39">
        <v>0</v>
      </c>
      <c r="AZ39">
        <f t="shared" si="0"/>
        <v>79.150000000000006</v>
      </c>
      <c r="BA39">
        <f t="shared" si="1"/>
        <v>3263.7959179999998</v>
      </c>
      <c r="BD39">
        <v>24.07</v>
      </c>
      <c r="BE39">
        <v>3.82</v>
      </c>
      <c r="BF39">
        <v>2.19</v>
      </c>
      <c r="BG39">
        <v>3.99</v>
      </c>
      <c r="BH39">
        <v>5.81</v>
      </c>
      <c r="BI39">
        <v>7.17</v>
      </c>
      <c r="BJ39">
        <v>1.55</v>
      </c>
      <c r="BK39">
        <v>3.06</v>
      </c>
      <c r="BL39">
        <v>3.24</v>
      </c>
      <c r="BM39">
        <v>1.62</v>
      </c>
      <c r="BN39">
        <v>0.5</v>
      </c>
      <c r="BO39">
        <v>15.27</v>
      </c>
      <c r="BP39">
        <v>0</v>
      </c>
      <c r="BQ39">
        <v>4.38</v>
      </c>
      <c r="BR39">
        <v>2.15</v>
      </c>
      <c r="BS39">
        <v>0.33</v>
      </c>
      <c r="BT39">
        <v>0</v>
      </c>
      <c r="BU39">
        <v>0</v>
      </c>
      <c r="BV39">
        <v>0</v>
      </c>
      <c r="BW39">
        <f t="shared" si="2"/>
        <v>79.150000000000006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65.16</v>
      </c>
      <c r="G40">
        <v>0</v>
      </c>
      <c r="H40">
        <v>0</v>
      </c>
      <c r="I40">
        <v>37.264000000000003</v>
      </c>
      <c r="J40">
        <v>32.880000000000003</v>
      </c>
      <c r="K40">
        <v>686.77995799999997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139.3125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147.515625</v>
      </c>
      <c r="X40">
        <v>0</v>
      </c>
      <c r="Y40">
        <v>0</v>
      </c>
      <c r="Z40">
        <v>0</v>
      </c>
      <c r="AA40">
        <v>0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8.8740000000000006</v>
      </c>
      <c r="AG40">
        <v>15.6996</v>
      </c>
      <c r="AH40">
        <v>152.27760000000001</v>
      </c>
      <c r="AI40">
        <v>1.2729999999999999</v>
      </c>
      <c r="AJ40">
        <v>0</v>
      </c>
      <c r="AK40">
        <v>51.394500000000001</v>
      </c>
      <c r="AL40">
        <v>79.364599999999996</v>
      </c>
      <c r="AM40">
        <v>5.2786799999999996</v>
      </c>
      <c r="AN40">
        <v>0.68867999999999996</v>
      </c>
      <c r="AO40">
        <v>16.023</v>
      </c>
      <c r="AP40">
        <v>12.425700000000001</v>
      </c>
      <c r="AQ40">
        <v>5.1660000000000004</v>
      </c>
      <c r="AR40">
        <v>41.4</v>
      </c>
      <c r="AS40">
        <v>24.2136</v>
      </c>
      <c r="AT40">
        <v>14.9968</v>
      </c>
      <c r="AU40">
        <v>0</v>
      </c>
      <c r="AV40">
        <v>38.85</v>
      </c>
      <c r="AW40">
        <v>4.3440000000000003</v>
      </c>
      <c r="AX40">
        <v>8.7680000000000007</v>
      </c>
      <c r="AY40">
        <v>0</v>
      </c>
      <c r="AZ40">
        <f t="shared" si="0"/>
        <v>79.150000000000006</v>
      </c>
      <c r="BA40">
        <f t="shared" si="1"/>
        <v>3260.0459180000003</v>
      </c>
      <c r="BD40">
        <v>24.07</v>
      </c>
      <c r="BE40">
        <v>3.82</v>
      </c>
      <c r="BF40">
        <v>2.19</v>
      </c>
      <c r="BG40">
        <v>3.99</v>
      </c>
      <c r="BH40">
        <v>5.81</v>
      </c>
      <c r="BI40">
        <v>7.17</v>
      </c>
      <c r="BJ40">
        <v>1.55</v>
      </c>
      <c r="BK40">
        <v>3.06</v>
      </c>
      <c r="BL40">
        <v>3.24</v>
      </c>
      <c r="BM40">
        <v>1.62</v>
      </c>
      <c r="BN40">
        <v>0.5</v>
      </c>
      <c r="BO40">
        <v>15.27</v>
      </c>
      <c r="BP40">
        <v>0</v>
      </c>
      <c r="BQ40">
        <v>4.38</v>
      </c>
      <c r="BR40">
        <v>2.15</v>
      </c>
      <c r="BS40">
        <v>0.33</v>
      </c>
      <c r="BT40">
        <v>0</v>
      </c>
      <c r="BU40">
        <v>0</v>
      </c>
      <c r="BV40">
        <v>0</v>
      </c>
      <c r="BW40">
        <f t="shared" si="2"/>
        <v>79.150000000000006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65.16</v>
      </c>
      <c r="G41">
        <v>0</v>
      </c>
      <c r="H41">
        <v>0</v>
      </c>
      <c r="I41">
        <v>37.264000000000003</v>
      </c>
      <c r="J41">
        <v>32.880000000000003</v>
      </c>
      <c r="K41">
        <v>686.77995799999997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139.3125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0</v>
      </c>
      <c r="Z41">
        <v>0</v>
      </c>
      <c r="AA41">
        <v>0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8.8740000000000006</v>
      </c>
      <c r="AG41">
        <v>15.6996</v>
      </c>
      <c r="AH41">
        <v>152.27760000000001</v>
      </c>
      <c r="AI41">
        <v>2.5459999999999998</v>
      </c>
      <c r="AJ41">
        <v>0</v>
      </c>
      <c r="AK41">
        <v>51.394500000000001</v>
      </c>
      <c r="AL41">
        <v>79.364599999999996</v>
      </c>
      <c r="AM41">
        <v>5.2786799999999996</v>
      </c>
      <c r="AN41">
        <v>0.68867999999999996</v>
      </c>
      <c r="AO41">
        <v>22.344000000000001</v>
      </c>
      <c r="AP41">
        <v>8.3264999999999993</v>
      </c>
      <c r="AQ41">
        <v>0</v>
      </c>
      <c r="AR41">
        <v>41.4</v>
      </c>
      <c r="AS41">
        <v>24.2136</v>
      </c>
      <c r="AT41">
        <v>14.9968</v>
      </c>
      <c r="AU41">
        <v>0</v>
      </c>
      <c r="AV41">
        <v>38.325000000000003</v>
      </c>
      <c r="AW41">
        <v>4.3440000000000003</v>
      </c>
      <c r="AX41">
        <v>8.7680000000000007</v>
      </c>
      <c r="AY41">
        <v>0</v>
      </c>
      <c r="AZ41">
        <f t="shared" si="0"/>
        <v>79.52</v>
      </c>
      <c r="BA41">
        <f t="shared" si="1"/>
        <v>3258.2197179999998</v>
      </c>
      <c r="BD41">
        <v>24.07</v>
      </c>
      <c r="BE41">
        <v>3.82</v>
      </c>
      <c r="BF41">
        <v>2.19</v>
      </c>
      <c r="BG41">
        <v>3.99</v>
      </c>
      <c r="BH41">
        <v>5.81</v>
      </c>
      <c r="BI41">
        <v>7.17</v>
      </c>
      <c r="BJ41">
        <v>1.55</v>
      </c>
      <c r="BK41">
        <v>3.24</v>
      </c>
      <c r="BL41">
        <v>3.43</v>
      </c>
      <c r="BM41">
        <v>1.62</v>
      </c>
      <c r="BN41">
        <v>0.5</v>
      </c>
      <c r="BO41">
        <v>15.27</v>
      </c>
      <c r="BP41">
        <v>0</v>
      </c>
      <c r="BQ41">
        <v>4.38</v>
      </c>
      <c r="BR41">
        <v>2.15</v>
      </c>
      <c r="BS41">
        <v>0.33</v>
      </c>
      <c r="BT41">
        <v>0</v>
      </c>
      <c r="BU41">
        <v>0</v>
      </c>
      <c r="BV41">
        <v>0</v>
      </c>
      <c r="BW41">
        <f t="shared" si="2"/>
        <v>79.52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65.16</v>
      </c>
      <c r="G42">
        <v>0</v>
      </c>
      <c r="H42">
        <v>0</v>
      </c>
      <c r="I42">
        <v>37.264000000000003</v>
      </c>
      <c r="J42">
        <v>32.880000000000003</v>
      </c>
      <c r="K42">
        <v>686.77995799999997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139.3125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0</v>
      </c>
      <c r="Z42">
        <v>0</v>
      </c>
      <c r="AA42">
        <v>0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8.8740000000000006</v>
      </c>
      <c r="AG42">
        <v>15.6996</v>
      </c>
      <c r="AH42">
        <v>152.27760000000001</v>
      </c>
      <c r="AI42">
        <v>2.5459999999999998</v>
      </c>
      <c r="AJ42">
        <v>0</v>
      </c>
      <c r="AK42">
        <v>51.394500000000001</v>
      </c>
      <c r="AL42">
        <v>79.364599999999996</v>
      </c>
      <c r="AM42">
        <v>5.2786799999999996</v>
      </c>
      <c r="AN42">
        <v>0.68867999999999996</v>
      </c>
      <c r="AO42">
        <v>22.344000000000001</v>
      </c>
      <c r="AP42">
        <v>8.3264999999999993</v>
      </c>
      <c r="AQ42">
        <v>0</v>
      </c>
      <c r="AR42">
        <v>41.4</v>
      </c>
      <c r="AS42">
        <v>24.2136</v>
      </c>
      <c r="AT42">
        <v>14.9968</v>
      </c>
      <c r="AU42">
        <v>0</v>
      </c>
      <c r="AV42">
        <v>38.325000000000003</v>
      </c>
      <c r="AW42">
        <v>4.3440000000000003</v>
      </c>
      <c r="AX42">
        <v>8.7680000000000007</v>
      </c>
      <c r="AY42">
        <v>0</v>
      </c>
      <c r="AZ42">
        <f t="shared" si="0"/>
        <v>79.599999999999994</v>
      </c>
      <c r="BA42">
        <f t="shared" si="1"/>
        <v>3258.2997179999998</v>
      </c>
      <c r="BD42">
        <v>24.07</v>
      </c>
      <c r="BE42">
        <v>3.82</v>
      </c>
      <c r="BF42">
        <v>2.19</v>
      </c>
      <c r="BG42">
        <v>3.99</v>
      </c>
      <c r="BH42">
        <v>5.81</v>
      </c>
      <c r="BI42">
        <v>7.17</v>
      </c>
      <c r="BJ42">
        <v>1.55</v>
      </c>
      <c r="BK42">
        <v>3.28</v>
      </c>
      <c r="BL42">
        <v>3.47</v>
      </c>
      <c r="BM42">
        <v>1.62</v>
      </c>
      <c r="BN42">
        <v>0.5</v>
      </c>
      <c r="BO42">
        <v>15.27</v>
      </c>
      <c r="BP42">
        <v>0</v>
      </c>
      <c r="BQ42">
        <v>4.38</v>
      </c>
      <c r="BR42">
        <v>2.15</v>
      </c>
      <c r="BS42">
        <v>0.33</v>
      </c>
      <c r="BT42">
        <v>0</v>
      </c>
      <c r="BU42">
        <v>0</v>
      </c>
      <c r="BV42">
        <v>0</v>
      </c>
      <c r="BW42">
        <f t="shared" si="2"/>
        <v>79.599999999999994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65.16</v>
      </c>
      <c r="G43">
        <v>0</v>
      </c>
      <c r="H43">
        <v>0</v>
      </c>
      <c r="I43">
        <v>37.264000000000003</v>
      </c>
      <c r="J43">
        <v>32.880000000000003</v>
      </c>
      <c r="K43">
        <v>686.77995799999997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139.3125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0</v>
      </c>
      <c r="Z43">
        <v>0</v>
      </c>
      <c r="AA43">
        <v>0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0</v>
      </c>
      <c r="AG43">
        <v>15.6996</v>
      </c>
      <c r="AH43">
        <v>152.27760000000001</v>
      </c>
      <c r="AI43">
        <v>0</v>
      </c>
      <c r="AJ43">
        <v>0</v>
      </c>
      <c r="AK43">
        <v>51.394500000000001</v>
      </c>
      <c r="AL43">
        <v>79.364599999999996</v>
      </c>
      <c r="AM43">
        <v>5.2786799999999996</v>
      </c>
      <c r="AN43">
        <v>0.68867999999999996</v>
      </c>
      <c r="AO43">
        <v>14.553000000000001</v>
      </c>
      <c r="AP43">
        <v>8.3264999999999993</v>
      </c>
      <c r="AQ43">
        <v>0</v>
      </c>
      <c r="AR43">
        <v>53.543999999999997</v>
      </c>
      <c r="AS43">
        <v>32.9574</v>
      </c>
      <c r="AT43">
        <v>14.9968</v>
      </c>
      <c r="AU43">
        <v>0</v>
      </c>
      <c r="AV43">
        <v>37.799999999999997</v>
      </c>
      <c r="AW43">
        <v>4.3440000000000003</v>
      </c>
      <c r="AX43">
        <v>8.7680000000000007</v>
      </c>
      <c r="AY43">
        <v>0</v>
      </c>
      <c r="AZ43">
        <f t="shared" si="0"/>
        <v>79.599999999999994</v>
      </c>
      <c r="BA43">
        <f t="shared" si="1"/>
        <v>3259.4515179999999</v>
      </c>
      <c r="BD43">
        <v>24.07</v>
      </c>
      <c r="BE43">
        <v>3.82</v>
      </c>
      <c r="BF43">
        <v>2.19</v>
      </c>
      <c r="BG43">
        <v>3.99</v>
      </c>
      <c r="BH43">
        <v>5.81</v>
      </c>
      <c r="BI43">
        <v>7.17</v>
      </c>
      <c r="BJ43">
        <v>1.55</v>
      </c>
      <c r="BK43">
        <v>3.28</v>
      </c>
      <c r="BL43">
        <v>3.47</v>
      </c>
      <c r="BM43">
        <v>1.62</v>
      </c>
      <c r="BN43">
        <v>0.5</v>
      </c>
      <c r="BO43">
        <v>15.27</v>
      </c>
      <c r="BP43">
        <v>0</v>
      </c>
      <c r="BQ43">
        <v>4.38</v>
      </c>
      <c r="BR43">
        <v>2.15</v>
      </c>
      <c r="BS43">
        <v>0.33</v>
      </c>
      <c r="BT43">
        <v>0</v>
      </c>
      <c r="BU43">
        <v>0</v>
      </c>
      <c r="BV43">
        <v>0</v>
      </c>
      <c r="BW43">
        <f t="shared" si="2"/>
        <v>79.599999999999994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65.16</v>
      </c>
      <c r="G44">
        <v>0</v>
      </c>
      <c r="H44">
        <v>0</v>
      </c>
      <c r="I44">
        <v>37.264000000000003</v>
      </c>
      <c r="J44">
        <v>32.880000000000003</v>
      </c>
      <c r="K44">
        <v>686.77995799999997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139.3125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0</v>
      </c>
      <c r="Z44">
        <v>0</v>
      </c>
      <c r="AA44">
        <v>0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0</v>
      </c>
      <c r="AG44">
        <v>15.6996</v>
      </c>
      <c r="AH44">
        <v>152.27760000000001</v>
      </c>
      <c r="AI44">
        <v>0</v>
      </c>
      <c r="AJ44">
        <v>0</v>
      </c>
      <c r="AK44">
        <v>51.394500000000001</v>
      </c>
      <c r="AL44">
        <v>79.364599999999996</v>
      </c>
      <c r="AM44">
        <v>5.2786799999999996</v>
      </c>
      <c r="AN44">
        <v>0</v>
      </c>
      <c r="AO44">
        <v>14.553000000000001</v>
      </c>
      <c r="AP44">
        <v>8.3264999999999993</v>
      </c>
      <c r="AQ44">
        <v>0</v>
      </c>
      <c r="AR44">
        <v>53.543999999999997</v>
      </c>
      <c r="AS44">
        <v>32.9574</v>
      </c>
      <c r="AT44">
        <v>14.9968</v>
      </c>
      <c r="AU44">
        <v>0</v>
      </c>
      <c r="AV44">
        <v>37.799999999999997</v>
      </c>
      <c r="AW44">
        <v>4.3440000000000003</v>
      </c>
      <c r="AX44">
        <v>8.7680000000000007</v>
      </c>
      <c r="AY44">
        <v>0</v>
      </c>
      <c r="AZ44">
        <f t="shared" si="0"/>
        <v>79.75</v>
      </c>
      <c r="BA44">
        <f t="shared" si="1"/>
        <v>3258.9128379999997</v>
      </c>
      <c r="BD44">
        <v>24.07</v>
      </c>
      <c r="BE44">
        <v>3.82</v>
      </c>
      <c r="BF44">
        <v>2.19</v>
      </c>
      <c r="BG44">
        <v>3.99</v>
      </c>
      <c r="BH44">
        <v>5.81</v>
      </c>
      <c r="BI44">
        <v>7.17</v>
      </c>
      <c r="BJ44">
        <v>1.55</v>
      </c>
      <c r="BK44">
        <v>3.34</v>
      </c>
      <c r="BL44">
        <v>3.56</v>
      </c>
      <c r="BM44">
        <v>1.62</v>
      </c>
      <c r="BN44">
        <v>0.5</v>
      </c>
      <c r="BO44">
        <v>15.27</v>
      </c>
      <c r="BP44">
        <v>0</v>
      </c>
      <c r="BQ44">
        <v>4.38</v>
      </c>
      <c r="BR44">
        <v>2.15</v>
      </c>
      <c r="BS44">
        <v>0.33</v>
      </c>
      <c r="BT44">
        <v>0</v>
      </c>
      <c r="BU44">
        <v>0</v>
      </c>
      <c r="BV44">
        <v>0</v>
      </c>
      <c r="BW44">
        <f t="shared" si="2"/>
        <v>79.75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69.504000000000005</v>
      </c>
      <c r="G45">
        <v>0</v>
      </c>
      <c r="H45">
        <v>0</v>
      </c>
      <c r="I45">
        <v>37.264000000000003</v>
      </c>
      <c r="J45">
        <v>32.880000000000003</v>
      </c>
      <c r="K45">
        <v>686.77995799999997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139.3125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0</v>
      </c>
      <c r="Z45">
        <v>0</v>
      </c>
      <c r="AA45">
        <v>0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0</v>
      </c>
      <c r="AG45">
        <v>15.6996</v>
      </c>
      <c r="AH45">
        <v>152.27760000000001</v>
      </c>
      <c r="AI45">
        <v>0</v>
      </c>
      <c r="AJ45">
        <v>0</v>
      </c>
      <c r="AK45">
        <v>51.394500000000001</v>
      </c>
      <c r="AL45">
        <v>79.364599999999996</v>
      </c>
      <c r="AM45">
        <v>5.2786799999999996</v>
      </c>
      <c r="AN45">
        <v>0</v>
      </c>
      <c r="AO45">
        <v>14.553000000000001</v>
      </c>
      <c r="AP45">
        <v>8.3264999999999993</v>
      </c>
      <c r="AQ45">
        <v>0</v>
      </c>
      <c r="AR45">
        <v>53.543999999999997</v>
      </c>
      <c r="AS45">
        <v>32.9574</v>
      </c>
      <c r="AT45">
        <v>14.9968</v>
      </c>
      <c r="AU45">
        <v>0</v>
      </c>
      <c r="AV45">
        <v>37.274999999999999</v>
      </c>
      <c r="AW45">
        <v>0</v>
      </c>
      <c r="AX45">
        <v>8.7680000000000007</v>
      </c>
      <c r="AY45">
        <v>0</v>
      </c>
      <c r="AZ45">
        <f t="shared" si="0"/>
        <v>79.75</v>
      </c>
      <c r="BA45">
        <f t="shared" si="1"/>
        <v>3258.3878379999996</v>
      </c>
      <c r="BD45">
        <v>24.07</v>
      </c>
      <c r="BE45">
        <v>3.82</v>
      </c>
      <c r="BF45">
        <v>2.19</v>
      </c>
      <c r="BG45">
        <v>3.99</v>
      </c>
      <c r="BH45">
        <v>5.81</v>
      </c>
      <c r="BI45">
        <v>7.17</v>
      </c>
      <c r="BJ45">
        <v>1.55</v>
      </c>
      <c r="BK45">
        <v>3.34</v>
      </c>
      <c r="BL45">
        <v>3.56</v>
      </c>
      <c r="BM45">
        <v>1.62</v>
      </c>
      <c r="BN45">
        <v>0.5</v>
      </c>
      <c r="BO45">
        <v>15.27</v>
      </c>
      <c r="BP45">
        <v>0</v>
      </c>
      <c r="BQ45">
        <v>4.38</v>
      </c>
      <c r="BR45">
        <v>2.15</v>
      </c>
      <c r="BS45">
        <v>0.33</v>
      </c>
      <c r="BT45">
        <v>0</v>
      </c>
      <c r="BU45">
        <v>0</v>
      </c>
      <c r="BV45">
        <v>0</v>
      </c>
      <c r="BW45">
        <f t="shared" si="2"/>
        <v>79.75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69.504000000000005</v>
      </c>
      <c r="G46">
        <v>0</v>
      </c>
      <c r="H46">
        <v>0</v>
      </c>
      <c r="I46">
        <v>37.264000000000003</v>
      </c>
      <c r="J46">
        <v>32.880000000000003</v>
      </c>
      <c r="K46">
        <v>686.77995799999997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139.3125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0</v>
      </c>
      <c r="Z46">
        <v>0</v>
      </c>
      <c r="AA46">
        <v>0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0</v>
      </c>
      <c r="AG46">
        <v>15.6996</v>
      </c>
      <c r="AH46">
        <v>152.27760000000001</v>
      </c>
      <c r="AI46">
        <v>0</v>
      </c>
      <c r="AJ46">
        <v>0</v>
      </c>
      <c r="AK46">
        <v>51.394500000000001</v>
      </c>
      <c r="AL46">
        <v>79.364599999999996</v>
      </c>
      <c r="AM46">
        <v>5.2786799999999996</v>
      </c>
      <c r="AN46">
        <v>0</v>
      </c>
      <c r="AO46">
        <v>14.553000000000001</v>
      </c>
      <c r="AP46">
        <v>8.3264999999999993</v>
      </c>
      <c r="AQ46">
        <v>0</v>
      </c>
      <c r="AR46">
        <v>53.543999999999997</v>
      </c>
      <c r="AS46">
        <v>32.9574</v>
      </c>
      <c r="AT46">
        <v>14.9968</v>
      </c>
      <c r="AU46">
        <v>0</v>
      </c>
      <c r="AV46">
        <v>37.274999999999999</v>
      </c>
      <c r="AW46">
        <v>0</v>
      </c>
      <c r="AX46">
        <v>8.7680000000000007</v>
      </c>
      <c r="AY46">
        <v>0</v>
      </c>
      <c r="AZ46">
        <f t="shared" si="0"/>
        <v>79.75</v>
      </c>
      <c r="BA46">
        <f t="shared" si="1"/>
        <v>3258.3878379999996</v>
      </c>
      <c r="BD46">
        <v>24.07</v>
      </c>
      <c r="BE46">
        <v>3.82</v>
      </c>
      <c r="BF46">
        <v>2.19</v>
      </c>
      <c r="BG46">
        <v>3.99</v>
      </c>
      <c r="BH46">
        <v>5.81</v>
      </c>
      <c r="BI46">
        <v>7.17</v>
      </c>
      <c r="BJ46">
        <v>1.55</v>
      </c>
      <c r="BK46">
        <v>3.34</v>
      </c>
      <c r="BL46">
        <v>3.56</v>
      </c>
      <c r="BM46">
        <v>1.62</v>
      </c>
      <c r="BN46">
        <v>0.5</v>
      </c>
      <c r="BO46">
        <v>15.27</v>
      </c>
      <c r="BP46">
        <v>0</v>
      </c>
      <c r="BQ46">
        <v>4.38</v>
      </c>
      <c r="BR46">
        <v>2.15</v>
      </c>
      <c r="BS46">
        <v>0.33</v>
      </c>
      <c r="BT46">
        <v>0</v>
      </c>
      <c r="BU46">
        <v>0</v>
      </c>
      <c r="BV46">
        <v>0</v>
      </c>
      <c r="BW46">
        <f t="shared" si="2"/>
        <v>79.75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69.504000000000005</v>
      </c>
      <c r="G47">
        <v>0</v>
      </c>
      <c r="H47">
        <v>0</v>
      </c>
      <c r="I47">
        <v>37.264000000000003</v>
      </c>
      <c r="J47">
        <v>32.880000000000003</v>
      </c>
      <c r="K47">
        <v>686.77995799999997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139.3125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0</v>
      </c>
      <c r="Z47">
        <v>0</v>
      </c>
      <c r="AA47">
        <v>0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0</v>
      </c>
      <c r="AG47">
        <v>15.6996</v>
      </c>
      <c r="AH47">
        <v>152.27760000000001</v>
      </c>
      <c r="AI47">
        <v>0</v>
      </c>
      <c r="AJ47">
        <v>0</v>
      </c>
      <c r="AK47">
        <v>51.394500000000001</v>
      </c>
      <c r="AL47">
        <v>79.364599999999996</v>
      </c>
      <c r="AM47">
        <v>5.2786799999999996</v>
      </c>
      <c r="AN47">
        <v>0</v>
      </c>
      <c r="AO47">
        <v>14.553000000000001</v>
      </c>
      <c r="AP47">
        <v>8.3264999999999993</v>
      </c>
      <c r="AQ47">
        <v>0</v>
      </c>
      <c r="AR47">
        <v>35.328000000000003</v>
      </c>
      <c r="AS47">
        <v>32.9574</v>
      </c>
      <c r="AT47">
        <v>14.9968</v>
      </c>
      <c r="AU47">
        <v>0</v>
      </c>
      <c r="AV47">
        <v>36.75</v>
      </c>
      <c r="AW47">
        <v>0</v>
      </c>
      <c r="AX47">
        <v>8.7680000000000007</v>
      </c>
      <c r="AY47">
        <v>0</v>
      </c>
      <c r="AZ47">
        <f t="shared" si="0"/>
        <v>79.75</v>
      </c>
      <c r="BA47">
        <f t="shared" si="1"/>
        <v>3239.6468379999997</v>
      </c>
      <c r="BD47">
        <v>24.07</v>
      </c>
      <c r="BE47">
        <v>3.82</v>
      </c>
      <c r="BF47">
        <v>2.19</v>
      </c>
      <c r="BG47">
        <v>3.99</v>
      </c>
      <c r="BH47">
        <v>5.81</v>
      </c>
      <c r="BI47">
        <v>7.17</v>
      </c>
      <c r="BJ47">
        <v>1.55</v>
      </c>
      <c r="BK47">
        <v>3.34</v>
      </c>
      <c r="BL47">
        <v>3.56</v>
      </c>
      <c r="BM47">
        <v>1.62</v>
      </c>
      <c r="BN47">
        <v>0.5</v>
      </c>
      <c r="BO47">
        <v>15.27</v>
      </c>
      <c r="BP47">
        <v>0</v>
      </c>
      <c r="BQ47">
        <v>4.38</v>
      </c>
      <c r="BR47">
        <v>2.15</v>
      </c>
      <c r="BS47">
        <v>0.33</v>
      </c>
      <c r="BT47">
        <v>0</v>
      </c>
      <c r="BU47">
        <v>0</v>
      </c>
      <c r="BV47">
        <v>0</v>
      </c>
      <c r="BW47">
        <f t="shared" si="2"/>
        <v>79.75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69.504000000000005</v>
      </c>
      <c r="G48">
        <v>0</v>
      </c>
      <c r="H48">
        <v>0</v>
      </c>
      <c r="I48">
        <v>37.264000000000003</v>
      </c>
      <c r="J48">
        <v>32.880000000000003</v>
      </c>
      <c r="K48">
        <v>686.77995799999997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139.3125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0</v>
      </c>
      <c r="Z48">
        <v>0</v>
      </c>
      <c r="AA48">
        <v>0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0</v>
      </c>
      <c r="AG48">
        <v>15.6996</v>
      </c>
      <c r="AH48">
        <v>152.27760000000001</v>
      </c>
      <c r="AI48">
        <v>0</v>
      </c>
      <c r="AJ48">
        <v>0</v>
      </c>
      <c r="AK48">
        <v>51.394500000000001</v>
      </c>
      <c r="AL48">
        <v>79.364599999999996</v>
      </c>
      <c r="AM48">
        <v>5.2786799999999996</v>
      </c>
      <c r="AN48">
        <v>0</v>
      </c>
      <c r="AO48">
        <v>14.553000000000001</v>
      </c>
      <c r="AP48">
        <v>8.3264999999999993</v>
      </c>
      <c r="AQ48">
        <v>0</v>
      </c>
      <c r="AR48">
        <v>35.328000000000003</v>
      </c>
      <c r="AS48">
        <v>26.904</v>
      </c>
      <c r="AT48">
        <v>14.9968</v>
      </c>
      <c r="AU48">
        <v>0</v>
      </c>
      <c r="AV48">
        <v>36.75</v>
      </c>
      <c r="AW48">
        <v>0</v>
      </c>
      <c r="AX48">
        <v>8.7680000000000007</v>
      </c>
      <c r="AY48">
        <v>0</v>
      </c>
      <c r="AZ48">
        <f t="shared" si="0"/>
        <v>79.75</v>
      </c>
      <c r="BA48">
        <f t="shared" si="1"/>
        <v>3233.5934379999999</v>
      </c>
      <c r="BD48">
        <v>24.07</v>
      </c>
      <c r="BE48">
        <v>3.82</v>
      </c>
      <c r="BF48">
        <v>2.19</v>
      </c>
      <c r="BG48">
        <v>3.99</v>
      </c>
      <c r="BH48">
        <v>5.81</v>
      </c>
      <c r="BI48">
        <v>7.17</v>
      </c>
      <c r="BJ48">
        <v>1.55</v>
      </c>
      <c r="BK48">
        <v>3.34</v>
      </c>
      <c r="BL48">
        <v>3.56</v>
      </c>
      <c r="BM48">
        <v>1.62</v>
      </c>
      <c r="BN48">
        <v>0.5</v>
      </c>
      <c r="BO48">
        <v>15.27</v>
      </c>
      <c r="BP48">
        <v>0</v>
      </c>
      <c r="BQ48">
        <v>4.38</v>
      </c>
      <c r="BR48">
        <v>2.15</v>
      </c>
      <c r="BS48">
        <v>0.33</v>
      </c>
      <c r="BT48">
        <v>0</v>
      </c>
      <c r="BU48">
        <v>0</v>
      </c>
      <c r="BV48">
        <v>0</v>
      </c>
      <c r="BW48">
        <f t="shared" si="2"/>
        <v>79.75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53.213999999999999</v>
      </c>
      <c r="G49">
        <v>0</v>
      </c>
      <c r="H49">
        <v>0</v>
      </c>
      <c r="I49">
        <v>37.264000000000003</v>
      </c>
      <c r="J49">
        <v>32.880000000000003</v>
      </c>
      <c r="K49">
        <v>686.77995799999997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139.3125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0</v>
      </c>
      <c r="Z49">
        <v>0</v>
      </c>
      <c r="AA49">
        <v>0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0</v>
      </c>
      <c r="AG49">
        <v>15.6996</v>
      </c>
      <c r="AH49">
        <v>152.27760000000001</v>
      </c>
      <c r="AI49">
        <v>0</v>
      </c>
      <c r="AJ49">
        <v>0</v>
      </c>
      <c r="AK49">
        <v>51.394500000000001</v>
      </c>
      <c r="AL49">
        <v>79.364599999999996</v>
      </c>
      <c r="AM49">
        <v>5.2786799999999996</v>
      </c>
      <c r="AN49">
        <v>0</v>
      </c>
      <c r="AO49">
        <v>14.553000000000001</v>
      </c>
      <c r="AP49">
        <v>12.169499999999999</v>
      </c>
      <c r="AQ49">
        <v>0</v>
      </c>
      <c r="AR49">
        <v>43.055999999999997</v>
      </c>
      <c r="AS49">
        <v>26.904</v>
      </c>
      <c r="AT49">
        <v>14.9968</v>
      </c>
      <c r="AU49">
        <v>0</v>
      </c>
      <c r="AV49">
        <v>36.75</v>
      </c>
      <c r="AW49">
        <v>0</v>
      </c>
      <c r="AX49">
        <v>8.7680000000000007</v>
      </c>
      <c r="AY49">
        <v>0</v>
      </c>
      <c r="AZ49">
        <f t="shared" si="0"/>
        <v>79.75</v>
      </c>
      <c r="BA49">
        <f t="shared" si="1"/>
        <v>3228.8744379999998</v>
      </c>
      <c r="BD49">
        <v>24.07</v>
      </c>
      <c r="BE49">
        <v>3.82</v>
      </c>
      <c r="BF49">
        <v>2.19</v>
      </c>
      <c r="BG49">
        <v>3.99</v>
      </c>
      <c r="BH49">
        <v>5.81</v>
      </c>
      <c r="BI49">
        <v>7.17</v>
      </c>
      <c r="BJ49">
        <v>1.55</v>
      </c>
      <c r="BK49">
        <v>3.34</v>
      </c>
      <c r="BL49">
        <v>3.56</v>
      </c>
      <c r="BM49">
        <v>1.62</v>
      </c>
      <c r="BN49">
        <v>0.5</v>
      </c>
      <c r="BO49">
        <v>15.27</v>
      </c>
      <c r="BP49">
        <v>0</v>
      </c>
      <c r="BQ49">
        <v>4.38</v>
      </c>
      <c r="BR49">
        <v>2.15</v>
      </c>
      <c r="BS49">
        <v>0.33</v>
      </c>
      <c r="BT49">
        <v>0</v>
      </c>
      <c r="BU49">
        <v>0</v>
      </c>
      <c r="BV49">
        <v>0</v>
      </c>
      <c r="BW49">
        <f t="shared" si="2"/>
        <v>79.75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53.213999999999999</v>
      </c>
      <c r="G50">
        <v>0</v>
      </c>
      <c r="H50">
        <v>0</v>
      </c>
      <c r="I50">
        <v>37.264000000000003</v>
      </c>
      <c r="J50">
        <v>32.880000000000003</v>
      </c>
      <c r="K50">
        <v>686.77995799999997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139.3125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0</v>
      </c>
      <c r="Z50">
        <v>0</v>
      </c>
      <c r="AA50">
        <v>0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0</v>
      </c>
      <c r="AG50">
        <v>15.6996</v>
      </c>
      <c r="AH50">
        <v>152.27760000000001</v>
      </c>
      <c r="AI50">
        <v>0</v>
      </c>
      <c r="AJ50">
        <v>0</v>
      </c>
      <c r="AK50">
        <v>51.394500000000001</v>
      </c>
      <c r="AL50">
        <v>79.364599999999996</v>
      </c>
      <c r="AM50">
        <v>5.2786799999999996</v>
      </c>
      <c r="AN50">
        <v>0</v>
      </c>
      <c r="AO50">
        <v>14.553000000000001</v>
      </c>
      <c r="AP50">
        <v>12.169499999999999</v>
      </c>
      <c r="AQ50">
        <v>0</v>
      </c>
      <c r="AR50">
        <v>43.055999999999997</v>
      </c>
      <c r="AS50">
        <v>26.904</v>
      </c>
      <c r="AT50">
        <v>14.9968</v>
      </c>
      <c r="AU50">
        <v>0</v>
      </c>
      <c r="AV50">
        <v>36.75</v>
      </c>
      <c r="AW50">
        <v>0</v>
      </c>
      <c r="AX50">
        <v>8.7680000000000007</v>
      </c>
      <c r="AY50">
        <v>0</v>
      </c>
      <c r="AZ50">
        <f t="shared" si="0"/>
        <v>79.75</v>
      </c>
      <c r="BA50">
        <f t="shared" si="1"/>
        <v>3228.8744379999998</v>
      </c>
      <c r="BD50">
        <v>24.07</v>
      </c>
      <c r="BE50">
        <v>3.82</v>
      </c>
      <c r="BF50">
        <v>2.19</v>
      </c>
      <c r="BG50">
        <v>3.99</v>
      </c>
      <c r="BH50">
        <v>5.81</v>
      </c>
      <c r="BI50">
        <v>7.17</v>
      </c>
      <c r="BJ50">
        <v>1.55</v>
      </c>
      <c r="BK50">
        <v>3.34</v>
      </c>
      <c r="BL50">
        <v>3.56</v>
      </c>
      <c r="BM50">
        <v>1.62</v>
      </c>
      <c r="BN50">
        <v>0.5</v>
      </c>
      <c r="BO50">
        <v>15.27</v>
      </c>
      <c r="BP50">
        <v>0</v>
      </c>
      <c r="BQ50">
        <v>4.38</v>
      </c>
      <c r="BR50">
        <v>2.15</v>
      </c>
      <c r="BS50">
        <v>0.33</v>
      </c>
      <c r="BT50">
        <v>0</v>
      </c>
      <c r="BU50">
        <v>0</v>
      </c>
      <c r="BV50">
        <v>0</v>
      </c>
      <c r="BW50">
        <f t="shared" si="2"/>
        <v>79.75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53.213999999999999</v>
      </c>
      <c r="G51">
        <v>0</v>
      </c>
      <c r="H51">
        <v>0</v>
      </c>
      <c r="I51">
        <v>37.264000000000003</v>
      </c>
      <c r="J51">
        <v>32.880000000000003</v>
      </c>
      <c r="K51">
        <v>686.77995799999997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139.3125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147.515625</v>
      </c>
      <c r="X51">
        <v>0</v>
      </c>
      <c r="Y51">
        <v>0</v>
      </c>
      <c r="Z51">
        <v>0</v>
      </c>
      <c r="AA51">
        <v>0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0</v>
      </c>
      <c r="AG51">
        <v>15.6996</v>
      </c>
      <c r="AH51">
        <v>152.27760000000001</v>
      </c>
      <c r="AI51">
        <v>0</v>
      </c>
      <c r="AJ51">
        <v>0</v>
      </c>
      <c r="AK51">
        <v>51.394500000000001</v>
      </c>
      <c r="AL51">
        <v>79.364599999999996</v>
      </c>
      <c r="AM51">
        <v>5.2786799999999996</v>
      </c>
      <c r="AN51">
        <v>0</v>
      </c>
      <c r="AO51">
        <v>14.553000000000001</v>
      </c>
      <c r="AP51">
        <v>8.3264999999999993</v>
      </c>
      <c r="AQ51">
        <v>0</v>
      </c>
      <c r="AR51">
        <v>43.055999999999997</v>
      </c>
      <c r="AS51">
        <v>26.904</v>
      </c>
      <c r="AT51">
        <v>14.9968</v>
      </c>
      <c r="AU51">
        <v>0</v>
      </c>
      <c r="AV51">
        <v>36.75</v>
      </c>
      <c r="AW51">
        <v>0</v>
      </c>
      <c r="AX51">
        <v>8.7680000000000007</v>
      </c>
      <c r="AY51">
        <v>0</v>
      </c>
      <c r="AZ51">
        <f t="shared" si="0"/>
        <v>79.75</v>
      </c>
      <c r="BA51">
        <f t="shared" si="1"/>
        <v>3225.031438</v>
      </c>
      <c r="BD51">
        <v>24.07</v>
      </c>
      <c r="BE51">
        <v>3.82</v>
      </c>
      <c r="BF51">
        <v>2.19</v>
      </c>
      <c r="BG51">
        <v>3.99</v>
      </c>
      <c r="BH51">
        <v>5.81</v>
      </c>
      <c r="BI51">
        <v>7.17</v>
      </c>
      <c r="BJ51">
        <v>1.55</v>
      </c>
      <c r="BK51">
        <v>3.34</v>
      </c>
      <c r="BL51">
        <v>3.56</v>
      </c>
      <c r="BM51">
        <v>1.62</v>
      </c>
      <c r="BN51">
        <v>0.5</v>
      </c>
      <c r="BO51">
        <v>15.27</v>
      </c>
      <c r="BP51">
        <v>0</v>
      </c>
      <c r="BQ51">
        <v>4.38</v>
      </c>
      <c r="BR51">
        <v>2.15</v>
      </c>
      <c r="BS51">
        <v>0.33</v>
      </c>
      <c r="BT51">
        <v>0</v>
      </c>
      <c r="BU51">
        <v>0</v>
      </c>
      <c r="BV51">
        <v>0</v>
      </c>
      <c r="BW51">
        <f t="shared" si="2"/>
        <v>79.75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53.213999999999999</v>
      </c>
      <c r="G52">
        <v>0</v>
      </c>
      <c r="H52">
        <v>0</v>
      </c>
      <c r="I52">
        <v>37.264000000000003</v>
      </c>
      <c r="J52">
        <v>32.880000000000003</v>
      </c>
      <c r="K52">
        <v>686.77995799999997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139.3125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147.515625</v>
      </c>
      <c r="X52">
        <v>0</v>
      </c>
      <c r="Y52">
        <v>0</v>
      </c>
      <c r="Z52">
        <v>0</v>
      </c>
      <c r="AA52">
        <v>0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0</v>
      </c>
      <c r="AG52">
        <v>15.6996</v>
      </c>
      <c r="AH52">
        <v>152.27760000000001</v>
      </c>
      <c r="AI52">
        <v>0</v>
      </c>
      <c r="AJ52">
        <v>0</v>
      </c>
      <c r="AK52">
        <v>51.394500000000001</v>
      </c>
      <c r="AL52">
        <v>79.364599999999996</v>
      </c>
      <c r="AM52">
        <v>5.2786799999999996</v>
      </c>
      <c r="AN52">
        <v>0</v>
      </c>
      <c r="AO52">
        <v>14.553000000000001</v>
      </c>
      <c r="AP52">
        <v>8.3264999999999993</v>
      </c>
      <c r="AQ52">
        <v>0</v>
      </c>
      <c r="AR52">
        <v>43.055999999999997</v>
      </c>
      <c r="AS52">
        <v>26.904</v>
      </c>
      <c r="AT52">
        <v>14.9968</v>
      </c>
      <c r="AU52">
        <v>0</v>
      </c>
      <c r="AV52">
        <v>36.75</v>
      </c>
      <c r="AW52">
        <v>0</v>
      </c>
      <c r="AX52">
        <v>8.7680000000000007</v>
      </c>
      <c r="AY52">
        <v>0</v>
      </c>
      <c r="AZ52">
        <f t="shared" si="0"/>
        <v>79.75</v>
      </c>
      <c r="BA52">
        <f t="shared" si="1"/>
        <v>3225.031438</v>
      </c>
      <c r="BD52">
        <v>24.07</v>
      </c>
      <c r="BE52">
        <v>3.82</v>
      </c>
      <c r="BF52">
        <v>2.19</v>
      </c>
      <c r="BG52">
        <v>3.99</v>
      </c>
      <c r="BH52">
        <v>5.81</v>
      </c>
      <c r="BI52">
        <v>7.17</v>
      </c>
      <c r="BJ52">
        <v>1.55</v>
      </c>
      <c r="BK52">
        <v>3.34</v>
      </c>
      <c r="BL52">
        <v>3.56</v>
      </c>
      <c r="BM52">
        <v>1.62</v>
      </c>
      <c r="BN52">
        <v>0.5</v>
      </c>
      <c r="BO52">
        <v>15.27</v>
      </c>
      <c r="BP52">
        <v>0</v>
      </c>
      <c r="BQ52">
        <v>4.38</v>
      </c>
      <c r="BR52">
        <v>2.15</v>
      </c>
      <c r="BS52">
        <v>0.33</v>
      </c>
      <c r="BT52">
        <v>0</v>
      </c>
      <c r="BU52">
        <v>0</v>
      </c>
      <c r="BV52">
        <v>0</v>
      </c>
      <c r="BW52">
        <f t="shared" si="2"/>
        <v>79.75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53.213999999999999</v>
      </c>
      <c r="G53">
        <v>0</v>
      </c>
      <c r="H53">
        <v>0</v>
      </c>
      <c r="I53">
        <v>37.264000000000003</v>
      </c>
      <c r="J53">
        <v>32.880000000000003</v>
      </c>
      <c r="K53">
        <v>686.77995799999997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139.3125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147.515625</v>
      </c>
      <c r="X53">
        <v>0</v>
      </c>
      <c r="Y53">
        <v>0</v>
      </c>
      <c r="Z53">
        <v>0</v>
      </c>
      <c r="AA53">
        <v>0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0</v>
      </c>
      <c r="AG53">
        <v>15.6996</v>
      </c>
      <c r="AH53">
        <v>152.27760000000001</v>
      </c>
      <c r="AI53">
        <v>0</v>
      </c>
      <c r="AJ53">
        <v>0</v>
      </c>
      <c r="AK53">
        <v>51.394500000000001</v>
      </c>
      <c r="AL53">
        <v>79.364599999999996</v>
      </c>
      <c r="AM53">
        <v>5.2786799999999996</v>
      </c>
      <c r="AN53">
        <v>0</v>
      </c>
      <c r="AO53">
        <v>14.553000000000001</v>
      </c>
      <c r="AP53">
        <v>8.3264999999999993</v>
      </c>
      <c r="AQ53">
        <v>0</v>
      </c>
      <c r="AR53">
        <v>43.055999999999997</v>
      </c>
      <c r="AS53">
        <v>26.904</v>
      </c>
      <c r="AT53">
        <v>14.9968</v>
      </c>
      <c r="AU53">
        <v>0</v>
      </c>
      <c r="AV53">
        <v>36.75</v>
      </c>
      <c r="AW53">
        <v>0</v>
      </c>
      <c r="AX53">
        <v>8.7680000000000007</v>
      </c>
      <c r="AY53">
        <v>0</v>
      </c>
      <c r="AZ53">
        <f t="shared" si="0"/>
        <v>79.78</v>
      </c>
      <c r="BA53">
        <f t="shared" si="1"/>
        <v>3225.0614380000002</v>
      </c>
      <c r="BD53">
        <v>24.07</v>
      </c>
      <c r="BE53">
        <v>3.82</v>
      </c>
      <c r="BF53">
        <v>2.19</v>
      </c>
      <c r="BG53">
        <v>3.99</v>
      </c>
      <c r="BH53">
        <v>5.81</v>
      </c>
      <c r="BI53">
        <v>7.17</v>
      </c>
      <c r="BJ53">
        <v>1.55</v>
      </c>
      <c r="BK53">
        <v>3.34</v>
      </c>
      <c r="BL53">
        <v>3.56</v>
      </c>
      <c r="BM53">
        <v>1.62</v>
      </c>
      <c r="BN53">
        <v>0.5</v>
      </c>
      <c r="BO53">
        <v>15.27</v>
      </c>
      <c r="BP53">
        <v>0</v>
      </c>
      <c r="BQ53">
        <v>4.38</v>
      </c>
      <c r="BR53">
        <v>2.15</v>
      </c>
      <c r="BS53">
        <v>0.36</v>
      </c>
      <c r="BT53">
        <v>0</v>
      </c>
      <c r="BU53">
        <v>0</v>
      </c>
      <c r="BV53">
        <v>0</v>
      </c>
      <c r="BW53">
        <f t="shared" si="2"/>
        <v>79.78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53.213999999999999</v>
      </c>
      <c r="G54">
        <v>0</v>
      </c>
      <c r="H54">
        <v>0</v>
      </c>
      <c r="I54">
        <v>37.264000000000003</v>
      </c>
      <c r="J54">
        <v>32.880000000000003</v>
      </c>
      <c r="K54">
        <v>686.77995799999997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139.3125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147.515625</v>
      </c>
      <c r="X54">
        <v>0</v>
      </c>
      <c r="Y54">
        <v>0</v>
      </c>
      <c r="Z54">
        <v>0</v>
      </c>
      <c r="AA54">
        <v>0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0</v>
      </c>
      <c r="AG54">
        <v>15.6996</v>
      </c>
      <c r="AH54">
        <v>152.27760000000001</v>
      </c>
      <c r="AI54">
        <v>0</v>
      </c>
      <c r="AJ54">
        <v>0</v>
      </c>
      <c r="AK54">
        <v>51.394500000000001</v>
      </c>
      <c r="AL54">
        <v>79.364599999999996</v>
      </c>
      <c r="AM54">
        <v>5.2786799999999996</v>
      </c>
      <c r="AN54">
        <v>0</v>
      </c>
      <c r="AO54">
        <v>14.553000000000001</v>
      </c>
      <c r="AP54">
        <v>8.3264999999999993</v>
      </c>
      <c r="AQ54">
        <v>0</v>
      </c>
      <c r="AR54">
        <v>43.055999999999997</v>
      </c>
      <c r="AS54">
        <v>26.904</v>
      </c>
      <c r="AT54">
        <v>14.9968</v>
      </c>
      <c r="AU54">
        <v>0</v>
      </c>
      <c r="AV54">
        <v>36.75</v>
      </c>
      <c r="AW54">
        <v>0</v>
      </c>
      <c r="AX54">
        <v>8.7680000000000007</v>
      </c>
      <c r="AY54">
        <v>0</v>
      </c>
      <c r="AZ54">
        <f t="shared" si="0"/>
        <v>79.599999999999994</v>
      </c>
      <c r="BA54">
        <f t="shared" si="1"/>
        <v>3224.8814379999999</v>
      </c>
      <c r="BD54">
        <v>24.07</v>
      </c>
      <c r="BE54">
        <v>3.82</v>
      </c>
      <c r="BF54">
        <v>2.19</v>
      </c>
      <c r="BG54">
        <v>3.99</v>
      </c>
      <c r="BH54">
        <v>5.81</v>
      </c>
      <c r="BI54">
        <v>7.17</v>
      </c>
      <c r="BJ54">
        <v>1.55</v>
      </c>
      <c r="BK54">
        <v>3.26</v>
      </c>
      <c r="BL54">
        <v>3.46</v>
      </c>
      <c r="BM54">
        <v>1.62</v>
      </c>
      <c r="BN54">
        <v>0.5</v>
      </c>
      <c r="BO54">
        <v>15.27</v>
      </c>
      <c r="BP54">
        <v>0</v>
      </c>
      <c r="BQ54">
        <v>4.38</v>
      </c>
      <c r="BR54">
        <v>2.15</v>
      </c>
      <c r="BS54">
        <v>0.36</v>
      </c>
      <c r="BT54">
        <v>0</v>
      </c>
      <c r="BU54">
        <v>0</v>
      </c>
      <c r="BV54">
        <v>0</v>
      </c>
      <c r="BW54">
        <f t="shared" si="2"/>
        <v>79.599999999999994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53.213999999999999</v>
      </c>
      <c r="G55">
        <v>0</v>
      </c>
      <c r="H55">
        <v>0</v>
      </c>
      <c r="I55">
        <v>37.264000000000003</v>
      </c>
      <c r="J55">
        <v>32.880000000000003</v>
      </c>
      <c r="K55">
        <v>686.77995799999997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139.3125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147.515625</v>
      </c>
      <c r="X55">
        <v>0</v>
      </c>
      <c r="Y55">
        <v>0</v>
      </c>
      <c r="Z55">
        <v>0</v>
      </c>
      <c r="AA55">
        <v>0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8.8740000000000006</v>
      </c>
      <c r="AG55">
        <v>15.6996</v>
      </c>
      <c r="AH55">
        <v>152.27760000000001</v>
      </c>
      <c r="AI55">
        <v>0</v>
      </c>
      <c r="AJ55">
        <v>0</v>
      </c>
      <c r="AK55">
        <v>51.394500000000001</v>
      </c>
      <c r="AL55">
        <v>79.364599999999996</v>
      </c>
      <c r="AM55">
        <v>5.2786799999999996</v>
      </c>
      <c r="AN55">
        <v>0.66954999999999998</v>
      </c>
      <c r="AO55">
        <v>14.553000000000001</v>
      </c>
      <c r="AP55">
        <v>8.3264999999999993</v>
      </c>
      <c r="AQ55">
        <v>0</v>
      </c>
      <c r="AR55">
        <v>22.08</v>
      </c>
      <c r="AS55">
        <v>21.523199999999999</v>
      </c>
      <c r="AT55">
        <v>14.9968</v>
      </c>
      <c r="AU55">
        <v>0</v>
      </c>
      <c r="AV55">
        <v>36.75</v>
      </c>
      <c r="AW55">
        <v>0</v>
      </c>
      <c r="AX55">
        <v>8.7680000000000007</v>
      </c>
      <c r="AY55">
        <v>0</v>
      </c>
      <c r="AZ55">
        <f t="shared" si="0"/>
        <v>79.559999999999988</v>
      </c>
      <c r="BA55">
        <f t="shared" si="1"/>
        <v>3208.0281879999998</v>
      </c>
      <c r="BD55">
        <v>24.07</v>
      </c>
      <c r="BE55">
        <v>3.82</v>
      </c>
      <c r="BF55">
        <v>2.13</v>
      </c>
      <c r="BG55">
        <v>3.99</v>
      </c>
      <c r="BH55">
        <v>5.81</v>
      </c>
      <c r="BI55">
        <v>7.17</v>
      </c>
      <c r="BJ55">
        <v>1.55</v>
      </c>
      <c r="BK55">
        <v>3.26</v>
      </c>
      <c r="BL55">
        <v>3.46</v>
      </c>
      <c r="BM55">
        <v>1.62</v>
      </c>
      <c r="BN55">
        <v>0.5</v>
      </c>
      <c r="BO55">
        <v>15.27</v>
      </c>
      <c r="BP55">
        <v>0</v>
      </c>
      <c r="BQ55">
        <v>4.38</v>
      </c>
      <c r="BR55">
        <v>2.15</v>
      </c>
      <c r="BS55">
        <v>0.38</v>
      </c>
      <c r="BT55">
        <v>0</v>
      </c>
      <c r="BU55">
        <v>0</v>
      </c>
      <c r="BV55">
        <v>0</v>
      </c>
      <c r="BW55">
        <f t="shared" si="2"/>
        <v>79.559999999999988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53.213999999999999</v>
      </c>
      <c r="G56">
        <v>0</v>
      </c>
      <c r="H56">
        <v>0</v>
      </c>
      <c r="I56">
        <v>37.264000000000003</v>
      </c>
      <c r="J56">
        <v>32.880000000000003</v>
      </c>
      <c r="K56">
        <v>686.77995799999997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139.3125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147.515625</v>
      </c>
      <c r="X56">
        <v>0</v>
      </c>
      <c r="Y56">
        <v>0</v>
      </c>
      <c r="Z56">
        <v>0</v>
      </c>
      <c r="AA56">
        <v>0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8.8740000000000006</v>
      </c>
      <c r="AG56">
        <v>15.6996</v>
      </c>
      <c r="AH56">
        <v>152.27760000000001</v>
      </c>
      <c r="AI56">
        <v>0</v>
      </c>
      <c r="AJ56">
        <v>0</v>
      </c>
      <c r="AK56">
        <v>51.394500000000001</v>
      </c>
      <c r="AL56">
        <v>79.364599999999996</v>
      </c>
      <c r="AM56">
        <v>5.2786799999999996</v>
      </c>
      <c r="AN56">
        <v>0.66954999999999998</v>
      </c>
      <c r="AO56">
        <v>14.553000000000001</v>
      </c>
      <c r="AP56">
        <v>8.3264999999999993</v>
      </c>
      <c r="AQ56">
        <v>0</v>
      </c>
      <c r="AR56">
        <v>22.08</v>
      </c>
      <c r="AS56">
        <v>21.523199999999999</v>
      </c>
      <c r="AT56">
        <v>14.9968</v>
      </c>
      <c r="AU56">
        <v>0</v>
      </c>
      <c r="AV56">
        <v>36.75</v>
      </c>
      <c r="AW56">
        <v>0</v>
      </c>
      <c r="AX56">
        <v>8.7680000000000007</v>
      </c>
      <c r="AY56">
        <v>0</v>
      </c>
      <c r="AZ56">
        <f t="shared" si="0"/>
        <v>79.559999999999988</v>
      </c>
      <c r="BA56">
        <f t="shared" si="1"/>
        <v>3208.0281879999998</v>
      </c>
      <c r="BD56">
        <v>24.07</v>
      </c>
      <c r="BE56">
        <v>3.82</v>
      </c>
      <c r="BF56">
        <v>2.13</v>
      </c>
      <c r="BG56">
        <v>3.99</v>
      </c>
      <c r="BH56">
        <v>5.81</v>
      </c>
      <c r="BI56">
        <v>7.17</v>
      </c>
      <c r="BJ56">
        <v>1.55</v>
      </c>
      <c r="BK56">
        <v>3.26</v>
      </c>
      <c r="BL56">
        <v>3.46</v>
      </c>
      <c r="BM56">
        <v>1.62</v>
      </c>
      <c r="BN56">
        <v>0.5</v>
      </c>
      <c r="BO56">
        <v>15.27</v>
      </c>
      <c r="BP56">
        <v>0</v>
      </c>
      <c r="BQ56">
        <v>4.38</v>
      </c>
      <c r="BR56">
        <v>2.15</v>
      </c>
      <c r="BS56">
        <v>0.38</v>
      </c>
      <c r="BT56">
        <v>0</v>
      </c>
      <c r="BU56">
        <v>0</v>
      </c>
      <c r="BV56">
        <v>0</v>
      </c>
      <c r="BW56">
        <f t="shared" si="2"/>
        <v>79.559999999999988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69.504000000000005</v>
      </c>
      <c r="G57">
        <v>0</v>
      </c>
      <c r="H57">
        <v>0</v>
      </c>
      <c r="I57">
        <v>37.264000000000003</v>
      </c>
      <c r="J57">
        <v>32.880000000000003</v>
      </c>
      <c r="K57">
        <v>686.77995799999997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139.3125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147.515625</v>
      </c>
      <c r="X57">
        <v>0</v>
      </c>
      <c r="Y57">
        <v>0</v>
      </c>
      <c r="Z57">
        <v>6.5537999999999998</v>
      </c>
      <c r="AA57">
        <v>0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8.8740000000000006</v>
      </c>
      <c r="AG57">
        <v>15.6996</v>
      </c>
      <c r="AH57">
        <v>152.27760000000001</v>
      </c>
      <c r="AI57">
        <v>0</v>
      </c>
      <c r="AJ57">
        <v>0</v>
      </c>
      <c r="AK57">
        <v>51.394500000000001</v>
      </c>
      <c r="AL57">
        <v>79.364599999999996</v>
      </c>
      <c r="AM57">
        <v>5.2786799999999996</v>
      </c>
      <c r="AN57">
        <v>0.66954999999999998</v>
      </c>
      <c r="AO57">
        <v>14.553000000000001</v>
      </c>
      <c r="AP57">
        <v>12.681900000000001</v>
      </c>
      <c r="AQ57">
        <v>0</v>
      </c>
      <c r="AR57">
        <v>33.119999999999997</v>
      </c>
      <c r="AS57">
        <v>21.523199999999999</v>
      </c>
      <c r="AT57">
        <v>14.9968</v>
      </c>
      <c r="AU57">
        <v>0</v>
      </c>
      <c r="AV57">
        <v>36.75</v>
      </c>
      <c r="AW57">
        <v>0</v>
      </c>
      <c r="AX57">
        <v>8.7680000000000007</v>
      </c>
      <c r="AY57">
        <v>0</v>
      </c>
      <c r="AZ57">
        <f t="shared" si="0"/>
        <v>79.389999999999986</v>
      </c>
      <c r="BA57">
        <f t="shared" si="1"/>
        <v>3246.0973879999997</v>
      </c>
      <c r="BD57">
        <v>24.07</v>
      </c>
      <c r="BE57">
        <v>3.82</v>
      </c>
      <c r="BF57">
        <v>2.13</v>
      </c>
      <c r="BG57">
        <v>3.99</v>
      </c>
      <c r="BH57">
        <v>5.81</v>
      </c>
      <c r="BI57">
        <v>7.17</v>
      </c>
      <c r="BJ57">
        <v>1.55</v>
      </c>
      <c r="BK57">
        <v>3.26</v>
      </c>
      <c r="BL57">
        <v>3.46</v>
      </c>
      <c r="BM57">
        <v>1.62</v>
      </c>
      <c r="BN57">
        <v>0.5</v>
      </c>
      <c r="BO57">
        <v>15.1</v>
      </c>
      <c r="BP57">
        <v>0</v>
      </c>
      <c r="BQ57">
        <v>4.38</v>
      </c>
      <c r="BR57">
        <v>2.15</v>
      </c>
      <c r="BS57">
        <v>0.38</v>
      </c>
      <c r="BT57">
        <v>0</v>
      </c>
      <c r="BU57">
        <v>0</v>
      </c>
      <c r="BV57">
        <v>0</v>
      </c>
      <c r="BW57">
        <f t="shared" si="2"/>
        <v>79.389999999999986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69.504000000000005</v>
      </c>
      <c r="G58">
        <v>0</v>
      </c>
      <c r="H58">
        <v>0</v>
      </c>
      <c r="I58">
        <v>37.264000000000003</v>
      </c>
      <c r="J58">
        <v>32.880000000000003</v>
      </c>
      <c r="K58">
        <v>686.77995799999997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139.3125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147.515625</v>
      </c>
      <c r="X58">
        <v>0</v>
      </c>
      <c r="Y58">
        <v>0</v>
      </c>
      <c r="Z58">
        <v>6.5537999999999998</v>
      </c>
      <c r="AA58">
        <v>0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8.8740000000000006</v>
      </c>
      <c r="AG58">
        <v>15.6996</v>
      </c>
      <c r="AH58">
        <v>152.27760000000001</v>
      </c>
      <c r="AI58">
        <v>0</v>
      </c>
      <c r="AJ58">
        <v>0</v>
      </c>
      <c r="AK58">
        <v>51.394500000000001</v>
      </c>
      <c r="AL58">
        <v>79.364599999999996</v>
      </c>
      <c r="AM58">
        <v>5.2786799999999996</v>
      </c>
      <c r="AN58">
        <v>0.66954999999999998</v>
      </c>
      <c r="AO58">
        <v>14.553000000000001</v>
      </c>
      <c r="AP58">
        <v>12.681900000000001</v>
      </c>
      <c r="AQ58">
        <v>0</v>
      </c>
      <c r="AR58">
        <v>33.119999999999997</v>
      </c>
      <c r="AS58">
        <v>21.523199999999999</v>
      </c>
      <c r="AT58">
        <v>14.9968</v>
      </c>
      <c r="AU58">
        <v>0</v>
      </c>
      <c r="AV58">
        <v>36.75</v>
      </c>
      <c r="AW58">
        <v>0</v>
      </c>
      <c r="AX58">
        <v>8.7680000000000007</v>
      </c>
      <c r="AY58">
        <v>0</v>
      </c>
      <c r="AZ58">
        <f t="shared" si="0"/>
        <v>79.389999999999986</v>
      </c>
      <c r="BA58">
        <f t="shared" si="1"/>
        <v>3246.0973879999997</v>
      </c>
      <c r="BD58">
        <v>24.07</v>
      </c>
      <c r="BE58">
        <v>3.82</v>
      </c>
      <c r="BF58">
        <v>2.13</v>
      </c>
      <c r="BG58">
        <v>3.99</v>
      </c>
      <c r="BH58">
        <v>5.81</v>
      </c>
      <c r="BI58">
        <v>7.17</v>
      </c>
      <c r="BJ58">
        <v>1.55</v>
      </c>
      <c r="BK58">
        <v>3.26</v>
      </c>
      <c r="BL58">
        <v>3.46</v>
      </c>
      <c r="BM58">
        <v>1.62</v>
      </c>
      <c r="BN58">
        <v>0.5</v>
      </c>
      <c r="BO58">
        <v>15.1</v>
      </c>
      <c r="BP58">
        <v>0</v>
      </c>
      <c r="BQ58">
        <v>4.38</v>
      </c>
      <c r="BR58">
        <v>2.15</v>
      </c>
      <c r="BS58">
        <v>0.38</v>
      </c>
      <c r="BT58">
        <v>0</v>
      </c>
      <c r="BU58">
        <v>0</v>
      </c>
      <c r="BV58">
        <v>0</v>
      </c>
      <c r="BW58">
        <f t="shared" si="2"/>
        <v>79.389999999999986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69.504000000000005</v>
      </c>
      <c r="G59">
        <v>0</v>
      </c>
      <c r="H59">
        <v>0</v>
      </c>
      <c r="I59">
        <v>37.264000000000003</v>
      </c>
      <c r="J59">
        <v>32.880000000000003</v>
      </c>
      <c r="K59">
        <v>686.77995799999997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139.3125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0</v>
      </c>
      <c r="Z59">
        <v>6.5537999999999998</v>
      </c>
      <c r="AA59">
        <v>0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15.6996</v>
      </c>
      <c r="AH59">
        <v>152.27760000000001</v>
      </c>
      <c r="AI59">
        <v>0</v>
      </c>
      <c r="AJ59">
        <v>0</v>
      </c>
      <c r="AK59">
        <v>51.394500000000001</v>
      </c>
      <c r="AL59">
        <v>79.364599999999996</v>
      </c>
      <c r="AM59">
        <v>5.2786799999999996</v>
      </c>
      <c r="AN59">
        <v>0.66954999999999998</v>
      </c>
      <c r="AO59">
        <v>14.553000000000001</v>
      </c>
      <c r="AP59">
        <v>8.9670000000000005</v>
      </c>
      <c r="AQ59">
        <v>0</v>
      </c>
      <c r="AR59">
        <v>33.119999999999997</v>
      </c>
      <c r="AS59">
        <v>21.523199999999999</v>
      </c>
      <c r="AT59">
        <v>14.9968</v>
      </c>
      <c r="AU59">
        <v>0</v>
      </c>
      <c r="AV59">
        <v>22.05</v>
      </c>
      <c r="AW59">
        <v>0</v>
      </c>
      <c r="AX59">
        <v>8.7680000000000007</v>
      </c>
      <c r="AY59">
        <v>0</v>
      </c>
      <c r="AZ59">
        <f t="shared" si="0"/>
        <v>79.449999999999989</v>
      </c>
      <c r="BA59">
        <f t="shared" si="1"/>
        <v>3227.7424879999999</v>
      </c>
      <c r="BD59">
        <v>24.07</v>
      </c>
      <c r="BE59">
        <v>3.82</v>
      </c>
      <c r="BF59">
        <v>2.13</v>
      </c>
      <c r="BG59">
        <v>3.99</v>
      </c>
      <c r="BH59">
        <v>5.81</v>
      </c>
      <c r="BI59">
        <v>7.17</v>
      </c>
      <c r="BJ59">
        <v>1.55</v>
      </c>
      <c r="BK59">
        <v>3.26</v>
      </c>
      <c r="BL59">
        <v>3.46</v>
      </c>
      <c r="BM59">
        <v>1.62</v>
      </c>
      <c r="BN59">
        <v>0.5</v>
      </c>
      <c r="BO59">
        <v>15.1</v>
      </c>
      <c r="BP59">
        <v>0</v>
      </c>
      <c r="BQ59">
        <v>4.38</v>
      </c>
      <c r="BR59">
        <v>2.15</v>
      </c>
      <c r="BS59">
        <v>0.44</v>
      </c>
      <c r="BT59">
        <v>0</v>
      </c>
      <c r="BU59">
        <v>0</v>
      </c>
      <c r="BV59">
        <v>0</v>
      </c>
      <c r="BW59">
        <f t="shared" si="2"/>
        <v>79.449999999999989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69.504000000000005</v>
      </c>
      <c r="G60">
        <v>0</v>
      </c>
      <c r="H60">
        <v>0</v>
      </c>
      <c r="I60">
        <v>37.264000000000003</v>
      </c>
      <c r="J60">
        <v>32.880000000000003</v>
      </c>
      <c r="K60">
        <v>686.77995799999997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139.3125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0</v>
      </c>
      <c r="Z60">
        <v>6.5537999999999998</v>
      </c>
      <c r="AA60">
        <v>0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15.6996</v>
      </c>
      <c r="AH60">
        <v>152.27760000000001</v>
      </c>
      <c r="AI60">
        <v>0</v>
      </c>
      <c r="AJ60">
        <v>0</v>
      </c>
      <c r="AK60">
        <v>51.394500000000001</v>
      </c>
      <c r="AL60">
        <v>79.364599999999996</v>
      </c>
      <c r="AM60">
        <v>5.2786799999999996</v>
      </c>
      <c r="AN60">
        <v>0.66954999999999998</v>
      </c>
      <c r="AO60">
        <v>14.553000000000001</v>
      </c>
      <c r="AP60">
        <v>8.9670000000000005</v>
      </c>
      <c r="AQ60">
        <v>7.56</v>
      </c>
      <c r="AR60">
        <v>33.119999999999997</v>
      </c>
      <c r="AS60">
        <v>21.523199999999999</v>
      </c>
      <c r="AT60">
        <v>14.9968</v>
      </c>
      <c r="AU60">
        <v>0</v>
      </c>
      <c r="AV60">
        <v>22.05</v>
      </c>
      <c r="AW60">
        <v>0</v>
      </c>
      <c r="AX60">
        <v>8.7680000000000007</v>
      </c>
      <c r="AY60">
        <v>0</v>
      </c>
      <c r="AZ60">
        <f t="shared" si="0"/>
        <v>79.449999999999989</v>
      </c>
      <c r="BA60">
        <f t="shared" si="1"/>
        <v>3235.3024879999998</v>
      </c>
      <c r="BD60">
        <v>24.07</v>
      </c>
      <c r="BE60">
        <v>3.82</v>
      </c>
      <c r="BF60">
        <v>2.13</v>
      </c>
      <c r="BG60">
        <v>3.99</v>
      </c>
      <c r="BH60">
        <v>5.81</v>
      </c>
      <c r="BI60">
        <v>7.17</v>
      </c>
      <c r="BJ60">
        <v>1.55</v>
      </c>
      <c r="BK60">
        <v>3.26</v>
      </c>
      <c r="BL60">
        <v>3.46</v>
      </c>
      <c r="BM60">
        <v>1.62</v>
      </c>
      <c r="BN60">
        <v>0.5</v>
      </c>
      <c r="BO60">
        <v>15.1</v>
      </c>
      <c r="BP60">
        <v>0</v>
      </c>
      <c r="BQ60">
        <v>4.38</v>
      </c>
      <c r="BR60">
        <v>2.15</v>
      </c>
      <c r="BS60">
        <v>0.44</v>
      </c>
      <c r="BT60">
        <v>0</v>
      </c>
      <c r="BU60">
        <v>0</v>
      </c>
      <c r="BV60">
        <v>0</v>
      </c>
      <c r="BW60">
        <f t="shared" si="2"/>
        <v>79.449999999999989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61.359000000000002</v>
      </c>
      <c r="G61">
        <v>0</v>
      </c>
      <c r="H61">
        <v>0</v>
      </c>
      <c r="I61">
        <v>37.264000000000003</v>
      </c>
      <c r="J61">
        <v>32.880000000000003</v>
      </c>
      <c r="K61">
        <v>686.77995799999997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139.3125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0</v>
      </c>
      <c r="Z61">
        <v>6.5537999999999998</v>
      </c>
      <c r="AA61">
        <v>11.375999999999999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8.8740000000000006</v>
      </c>
      <c r="AG61">
        <v>15.6996</v>
      </c>
      <c r="AH61">
        <v>152.27760000000001</v>
      </c>
      <c r="AI61">
        <v>0</v>
      </c>
      <c r="AJ61">
        <v>0</v>
      </c>
      <c r="AK61">
        <v>51.394500000000001</v>
      </c>
      <c r="AL61">
        <v>79.364599999999996</v>
      </c>
      <c r="AM61">
        <v>5.2786799999999996</v>
      </c>
      <c r="AN61">
        <v>0.66954999999999998</v>
      </c>
      <c r="AO61">
        <v>14.553000000000001</v>
      </c>
      <c r="AP61">
        <v>8.9670000000000005</v>
      </c>
      <c r="AQ61">
        <v>7.56</v>
      </c>
      <c r="AR61">
        <v>38.64</v>
      </c>
      <c r="AS61">
        <v>21.523199999999999</v>
      </c>
      <c r="AT61">
        <v>14.9968</v>
      </c>
      <c r="AU61">
        <v>0</v>
      </c>
      <c r="AV61">
        <v>34.65</v>
      </c>
      <c r="AW61">
        <v>8.1449999999999996</v>
      </c>
      <c r="AX61">
        <v>8.7680000000000007</v>
      </c>
      <c r="AY61">
        <v>0</v>
      </c>
      <c r="AZ61">
        <f t="shared" si="0"/>
        <v>79.449999999999989</v>
      </c>
      <c r="BA61">
        <f t="shared" si="1"/>
        <v>3264.7984879999999</v>
      </c>
      <c r="BD61">
        <v>24.07</v>
      </c>
      <c r="BE61">
        <v>3.82</v>
      </c>
      <c r="BF61">
        <v>2.13</v>
      </c>
      <c r="BG61">
        <v>3.99</v>
      </c>
      <c r="BH61">
        <v>5.81</v>
      </c>
      <c r="BI61">
        <v>7.17</v>
      </c>
      <c r="BJ61">
        <v>1.55</v>
      </c>
      <c r="BK61">
        <v>3.26</v>
      </c>
      <c r="BL61">
        <v>3.46</v>
      </c>
      <c r="BM61">
        <v>1.62</v>
      </c>
      <c r="BN61">
        <v>0.5</v>
      </c>
      <c r="BO61">
        <v>15.1</v>
      </c>
      <c r="BP61">
        <v>0</v>
      </c>
      <c r="BQ61">
        <v>4.38</v>
      </c>
      <c r="BR61">
        <v>2.15</v>
      </c>
      <c r="BS61">
        <v>0.44</v>
      </c>
      <c r="BT61">
        <v>0</v>
      </c>
      <c r="BU61">
        <v>0</v>
      </c>
      <c r="BV61">
        <v>0</v>
      </c>
      <c r="BW61">
        <f t="shared" si="2"/>
        <v>79.449999999999989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61.359000000000002</v>
      </c>
      <c r="G62">
        <v>0</v>
      </c>
      <c r="H62">
        <v>0</v>
      </c>
      <c r="I62">
        <v>37.264000000000003</v>
      </c>
      <c r="J62">
        <v>32.880000000000003</v>
      </c>
      <c r="K62">
        <v>686.77995799999997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139.3125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0</v>
      </c>
      <c r="Z62">
        <v>6.5537999999999998</v>
      </c>
      <c r="AA62">
        <v>13.983000000000001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8.8740000000000006</v>
      </c>
      <c r="AG62">
        <v>15.6996</v>
      </c>
      <c r="AH62">
        <v>152.27760000000001</v>
      </c>
      <c r="AI62">
        <v>0</v>
      </c>
      <c r="AJ62">
        <v>0</v>
      </c>
      <c r="AK62">
        <v>51.394500000000001</v>
      </c>
      <c r="AL62">
        <v>79.364599999999996</v>
      </c>
      <c r="AM62">
        <v>5.2786799999999996</v>
      </c>
      <c r="AN62">
        <v>0.66954999999999998</v>
      </c>
      <c r="AO62">
        <v>14.553000000000001</v>
      </c>
      <c r="AP62">
        <v>8.9670000000000005</v>
      </c>
      <c r="AQ62">
        <v>7.56</v>
      </c>
      <c r="AR62">
        <v>38.64</v>
      </c>
      <c r="AS62">
        <v>21.523199999999999</v>
      </c>
      <c r="AT62">
        <v>14.9968</v>
      </c>
      <c r="AU62">
        <v>0</v>
      </c>
      <c r="AV62">
        <v>34.65</v>
      </c>
      <c r="AW62">
        <v>8.1449999999999996</v>
      </c>
      <c r="AX62">
        <v>8.7680000000000007</v>
      </c>
      <c r="AY62">
        <v>0</v>
      </c>
      <c r="AZ62">
        <f t="shared" si="0"/>
        <v>79.349999999999994</v>
      </c>
      <c r="BA62">
        <f t="shared" si="1"/>
        <v>3267.305488</v>
      </c>
      <c r="BD62">
        <v>24.07</v>
      </c>
      <c r="BE62">
        <v>3.82</v>
      </c>
      <c r="BF62">
        <v>2.13</v>
      </c>
      <c r="BG62">
        <v>3.99</v>
      </c>
      <c r="BH62">
        <v>5.81</v>
      </c>
      <c r="BI62">
        <v>7.17</v>
      </c>
      <c r="BJ62">
        <v>1.55</v>
      </c>
      <c r="BK62">
        <v>3.22</v>
      </c>
      <c r="BL62">
        <v>3.4</v>
      </c>
      <c r="BM62">
        <v>1.62</v>
      </c>
      <c r="BN62">
        <v>0.5</v>
      </c>
      <c r="BO62">
        <v>15.1</v>
      </c>
      <c r="BP62">
        <v>0</v>
      </c>
      <c r="BQ62">
        <v>4.38</v>
      </c>
      <c r="BR62">
        <v>2.15</v>
      </c>
      <c r="BS62">
        <v>0.44</v>
      </c>
      <c r="BT62">
        <v>0</v>
      </c>
      <c r="BU62">
        <v>0</v>
      </c>
      <c r="BV62">
        <v>0</v>
      </c>
      <c r="BW62">
        <f t="shared" si="2"/>
        <v>79.349999999999994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61.359000000000002</v>
      </c>
      <c r="G63">
        <v>0</v>
      </c>
      <c r="H63">
        <v>0</v>
      </c>
      <c r="I63">
        <v>37.264000000000003</v>
      </c>
      <c r="J63">
        <v>32.880000000000003</v>
      </c>
      <c r="K63">
        <v>686.77995799999997</v>
      </c>
      <c r="L63">
        <v>653.15250000000003</v>
      </c>
      <c r="M63">
        <v>92</v>
      </c>
      <c r="N63">
        <v>118.125</v>
      </c>
      <c r="O63">
        <v>123.66562500000001</v>
      </c>
      <c r="P63">
        <v>139.3125</v>
      </c>
      <c r="Q63">
        <v>13.704000000000001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13.983000000000001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8.8740000000000006</v>
      </c>
      <c r="AG63">
        <v>15.6996</v>
      </c>
      <c r="AH63">
        <v>152.27760000000001</v>
      </c>
      <c r="AI63">
        <v>0</v>
      </c>
      <c r="AJ63">
        <v>0</v>
      </c>
      <c r="AK63">
        <v>51.394500000000001</v>
      </c>
      <c r="AL63">
        <v>79.364599999999996</v>
      </c>
      <c r="AM63">
        <v>5.2786799999999996</v>
      </c>
      <c r="AN63">
        <v>0.66954999999999998</v>
      </c>
      <c r="AO63">
        <v>14.553000000000001</v>
      </c>
      <c r="AP63">
        <v>8.9670000000000005</v>
      </c>
      <c r="AQ63">
        <v>15.12</v>
      </c>
      <c r="AR63">
        <v>38.64</v>
      </c>
      <c r="AS63">
        <v>24.2136</v>
      </c>
      <c r="AT63">
        <v>14.9968</v>
      </c>
      <c r="AU63">
        <v>0</v>
      </c>
      <c r="AV63">
        <v>34.65</v>
      </c>
      <c r="AW63">
        <v>8.1449999999999996</v>
      </c>
      <c r="AX63">
        <v>8.7680000000000007</v>
      </c>
      <c r="AY63">
        <v>0</v>
      </c>
      <c r="AZ63">
        <f t="shared" si="0"/>
        <v>78.169999999999987</v>
      </c>
      <c r="BA63">
        <f t="shared" si="1"/>
        <v>3279.1680779999997</v>
      </c>
      <c r="BD63">
        <v>24.07</v>
      </c>
      <c r="BE63">
        <v>3.82</v>
      </c>
      <c r="BF63">
        <v>0.95</v>
      </c>
      <c r="BG63">
        <v>3.99</v>
      </c>
      <c r="BH63">
        <v>5.81</v>
      </c>
      <c r="BI63">
        <v>7.17</v>
      </c>
      <c r="BJ63">
        <v>1.55</v>
      </c>
      <c r="BK63">
        <v>3.22</v>
      </c>
      <c r="BL63">
        <v>3.4</v>
      </c>
      <c r="BM63">
        <v>1.62</v>
      </c>
      <c r="BN63">
        <v>0.5</v>
      </c>
      <c r="BO63">
        <v>15.1</v>
      </c>
      <c r="BP63">
        <v>0</v>
      </c>
      <c r="BQ63">
        <v>4.38</v>
      </c>
      <c r="BR63">
        <v>2.15</v>
      </c>
      <c r="BS63">
        <v>0.44</v>
      </c>
      <c r="BT63">
        <v>0</v>
      </c>
      <c r="BU63">
        <v>0</v>
      </c>
      <c r="BV63">
        <v>0</v>
      </c>
      <c r="BW63">
        <f t="shared" si="2"/>
        <v>78.169999999999987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61.359000000000002</v>
      </c>
      <c r="G64">
        <v>0</v>
      </c>
      <c r="H64">
        <v>0</v>
      </c>
      <c r="I64">
        <v>37.264000000000003</v>
      </c>
      <c r="J64">
        <v>32.880000000000003</v>
      </c>
      <c r="K64">
        <v>686.77995799999997</v>
      </c>
      <c r="L64">
        <v>653.15250000000003</v>
      </c>
      <c r="M64">
        <v>92</v>
      </c>
      <c r="N64">
        <v>118.125</v>
      </c>
      <c r="O64">
        <v>123.66562500000001</v>
      </c>
      <c r="P64">
        <v>139.3125</v>
      </c>
      <c r="Q64">
        <v>14.275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13.983000000000001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8.8740000000000006</v>
      </c>
      <c r="AG64">
        <v>15.6996</v>
      </c>
      <c r="AH64">
        <v>152.27760000000001</v>
      </c>
      <c r="AI64">
        <v>0</v>
      </c>
      <c r="AJ64">
        <v>0</v>
      </c>
      <c r="AK64">
        <v>51.394500000000001</v>
      </c>
      <c r="AL64">
        <v>79.364599999999996</v>
      </c>
      <c r="AM64">
        <v>5.2786799999999996</v>
      </c>
      <c r="AN64">
        <v>0.66954999999999998</v>
      </c>
      <c r="AO64">
        <v>14.553000000000001</v>
      </c>
      <c r="AP64">
        <v>8.9670000000000005</v>
      </c>
      <c r="AQ64">
        <v>15.497999999999999</v>
      </c>
      <c r="AR64">
        <v>38.64</v>
      </c>
      <c r="AS64">
        <v>24.2136</v>
      </c>
      <c r="AT64">
        <v>14.9968</v>
      </c>
      <c r="AU64">
        <v>0</v>
      </c>
      <c r="AV64">
        <v>34.65</v>
      </c>
      <c r="AW64">
        <v>8.1449999999999996</v>
      </c>
      <c r="AX64">
        <v>8.7680000000000007</v>
      </c>
      <c r="AY64">
        <v>0</v>
      </c>
      <c r="AZ64">
        <f t="shared" si="0"/>
        <v>78.169999999999987</v>
      </c>
      <c r="BA64">
        <f t="shared" si="1"/>
        <v>3280.1170780000002</v>
      </c>
      <c r="BD64">
        <v>24.07</v>
      </c>
      <c r="BE64">
        <v>3.82</v>
      </c>
      <c r="BF64">
        <v>0.95</v>
      </c>
      <c r="BG64">
        <v>3.99</v>
      </c>
      <c r="BH64">
        <v>5.81</v>
      </c>
      <c r="BI64">
        <v>7.17</v>
      </c>
      <c r="BJ64">
        <v>1.55</v>
      </c>
      <c r="BK64">
        <v>3.22</v>
      </c>
      <c r="BL64">
        <v>3.4</v>
      </c>
      <c r="BM64">
        <v>1.62</v>
      </c>
      <c r="BN64">
        <v>0.5</v>
      </c>
      <c r="BO64">
        <v>15.1</v>
      </c>
      <c r="BP64">
        <v>0</v>
      </c>
      <c r="BQ64">
        <v>4.38</v>
      </c>
      <c r="BR64">
        <v>2.15</v>
      </c>
      <c r="BS64">
        <v>0.44</v>
      </c>
      <c r="BT64">
        <v>0</v>
      </c>
      <c r="BU64">
        <v>0</v>
      </c>
      <c r="BV64">
        <v>0</v>
      </c>
      <c r="BW64">
        <f t="shared" si="2"/>
        <v>78.169999999999987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61.359000000000002</v>
      </c>
      <c r="G65">
        <v>0</v>
      </c>
      <c r="H65">
        <v>0</v>
      </c>
      <c r="I65">
        <v>37.264000000000003</v>
      </c>
      <c r="J65">
        <v>32.880000000000003</v>
      </c>
      <c r="K65">
        <v>686.77995799999997</v>
      </c>
      <c r="L65">
        <v>653.15250000000003</v>
      </c>
      <c r="M65">
        <v>92</v>
      </c>
      <c r="N65">
        <v>118.125</v>
      </c>
      <c r="O65">
        <v>123.66562500000001</v>
      </c>
      <c r="P65">
        <v>139.3125</v>
      </c>
      <c r="Q65">
        <v>15.988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13.983000000000001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8.8740000000000006</v>
      </c>
      <c r="AG65">
        <v>15.6996</v>
      </c>
      <c r="AH65">
        <v>152.27760000000001</v>
      </c>
      <c r="AI65">
        <v>0</v>
      </c>
      <c r="AJ65">
        <v>0</v>
      </c>
      <c r="AK65">
        <v>51.394500000000001</v>
      </c>
      <c r="AL65">
        <v>79.364599999999996</v>
      </c>
      <c r="AM65">
        <v>5.2786799999999996</v>
      </c>
      <c r="AN65">
        <v>0.66954999999999998</v>
      </c>
      <c r="AO65">
        <v>14.553000000000001</v>
      </c>
      <c r="AP65">
        <v>8.9670000000000005</v>
      </c>
      <c r="AQ65">
        <v>23.247</v>
      </c>
      <c r="AR65">
        <v>38.64</v>
      </c>
      <c r="AS65">
        <v>24.2136</v>
      </c>
      <c r="AT65">
        <v>14.9968</v>
      </c>
      <c r="AU65">
        <v>0</v>
      </c>
      <c r="AV65">
        <v>34.65</v>
      </c>
      <c r="AW65">
        <v>8.1449999999999996</v>
      </c>
      <c r="AX65">
        <v>8.7680000000000007</v>
      </c>
      <c r="AY65">
        <v>0</v>
      </c>
      <c r="AZ65">
        <f t="shared" si="0"/>
        <v>78.199999999999989</v>
      </c>
      <c r="BA65">
        <f t="shared" si="1"/>
        <v>3289.6090779999995</v>
      </c>
      <c r="BD65">
        <v>24.07</v>
      </c>
      <c r="BE65">
        <v>3.82</v>
      </c>
      <c r="BF65">
        <v>0.98</v>
      </c>
      <c r="BG65">
        <v>3.99</v>
      </c>
      <c r="BH65">
        <v>5.81</v>
      </c>
      <c r="BI65">
        <v>7.17</v>
      </c>
      <c r="BJ65">
        <v>1.55</v>
      </c>
      <c r="BK65">
        <v>3.22</v>
      </c>
      <c r="BL65">
        <v>3.4</v>
      </c>
      <c r="BM65">
        <v>1.62</v>
      </c>
      <c r="BN65">
        <v>0.5</v>
      </c>
      <c r="BO65">
        <v>15.1</v>
      </c>
      <c r="BP65">
        <v>0</v>
      </c>
      <c r="BQ65">
        <v>4.38</v>
      </c>
      <c r="BR65">
        <v>2.15</v>
      </c>
      <c r="BS65">
        <v>0.44</v>
      </c>
      <c r="BT65">
        <v>0</v>
      </c>
      <c r="BU65">
        <v>0</v>
      </c>
      <c r="BV65">
        <v>0</v>
      </c>
      <c r="BW65">
        <f t="shared" si="2"/>
        <v>78.199999999999989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61.359000000000002</v>
      </c>
      <c r="G66">
        <v>0</v>
      </c>
      <c r="H66">
        <v>0</v>
      </c>
      <c r="I66">
        <v>37.264000000000003</v>
      </c>
      <c r="J66">
        <v>32.880000000000003</v>
      </c>
      <c r="K66">
        <v>686.77995799999997</v>
      </c>
      <c r="L66">
        <v>653.15250000000003</v>
      </c>
      <c r="M66">
        <v>92</v>
      </c>
      <c r="N66">
        <v>118.125</v>
      </c>
      <c r="O66">
        <v>123.66562500000001</v>
      </c>
      <c r="P66">
        <v>139.3125</v>
      </c>
      <c r="Q66">
        <v>15.988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13.983000000000001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8.8740000000000006</v>
      </c>
      <c r="AG66">
        <v>15.6996</v>
      </c>
      <c r="AH66">
        <v>152.27760000000001</v>
      </c>
      <c r="AI66">
        <v>0</v>
      </c>
      <c r="AJ66">
        <v>0</v>
      </c>
      <c r="AK66">
        <v>51.394500000000001</v>
      </c>
      <c r="AL66">
        <v>79.364599999999996</v>
      </c>
      <c r="AM66">
        <v>5.2786799999999996</v>
      </c>
      <c r="AN66">
        <v>0.66954999999999998</v>
      </c>
      <c r="AO66">
        <v>14.553000000000001</v>
      </c>
      <c r="AP66">
        <v>8.9670000000000005</v>
      </c>
      <c r="AQ66">
        <v>23.247</v>
      </c>
      <c r="AR66">
        <v>38.64</v>
      </c>
      <c r="AS66">
        <v>24.2136</v>
      </c>
      <c r="AT66">
        <v>14.9968</v>
      </c>
      <c r="AU66">
        <v>0</v>
      </c>
      <c r="AV66">
        <v>34.65</v>
      </c>
      <c r="AW66">
        <v>8.1449999999999996</v>
      </c>
      <c r="AX66">
        <v>8.7680000000000007</v>
      </c>
      <c r="AY66">
        <v>0</v>
      </c>
      <c r="AZ66">
        <f t="shared" si="0"/>
        <v>78.199999999999989</v>
      </c>
      <c r="BA66">
        <f t="shared" si="1"/>
        <v>3289.6090779999995</v>
      </c>
      <c r="BD66">
        <v>24.07</v>
      </c>
      <c r="BE66">
        <v>3.82</v>
      </c>
      <c r="BF66">
        <v>0.98</v>
      </c>
      <c r="BG66">
        <v>3.99</v>
      </c>
      <c r="BH66">
        <v>5.81</v>
      </c>
      <c r="BI66">
        <v>7.17</v>
      </c>
      <c r="BJ66">
        <v>1.55</v>
      </c>
      <c r="BK66">
        <v>3.22</v>
      </c>
      <c r="BL66">
        <v>3.4</v>
      </c>
      <c r="BM66">
        <v>1.62</v>
      </c>
      <c r="BN66">
        <v>0.5</v>
      </c>
      <c r="BO66">
        <v>15.1</v>
      </c>
      <c r="BP66">
        <v>0</v>
      </c>
      <c r="BQ66">
        <v>4.38</v>
      </c>
      <c r="BR66">
        <v>2.15</v>
      </c>
      <c r="BS66">
        <v>0.44</v>
      </c>
      <c r="BT66">
        <v>0</v>
      </c>
      <c r="BU66">
        <v>0</v>
      </c>
      <c r="BV66">
        <v>0</v>
      </c>
      <c r="BW66">
        <f t="shared" si="2"/>
        <v>78.199999999999989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61.359000000000002</v>
      </c>
      <c r="G67">
        <v>0</v>
      </c>
      <c r="H67">
        <v>0</v>
      </c>
      <c r="I67">
        <v>37.264000000000003</v>
      </c>
      <c r="J67">
        <v>32.880000000000003</v>
      </c>
      <c r="K67">
        <v>686.77995799999997</v>
      </c>
      <c r="L67">
        <v>653.15250000000003</v>
      </c>
      <c r="M67">
        <v>92</v>
      </c>
      <c r="N67">
        <v>118.125</v>
      </c>
      <c r="O67">
        <v>123.66562500000001</v>
      </c>
      <c r="P67">
        <v>139.3125</v>
      </c>
      <c r="Q67">
        <v>15.988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13.983000000000001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8.8740000000000006</v>
      </c>
      <c r="AG67">
        <v>15.6996</v>
      </c>
      <c r="AH67">
        <v>152.27760000000001</v>
      </c>
      <c r="AI67">
        <v>0</v>
      </c>
      <c r="AJ67">
        <v>0</v>
      </c>
      <c r="AK67">
        <v>51.394500000000001</v>
      </c>
      <c r="AL67">
        <v>79.364599999999996</v>
      </c>
      <c r="AM67">
        <v>5.2786799999999996</v>
      </c>
      <c r="AN67">
        <v>0.66954999999999998</v>
      </c>
      <c r="AO67">
        <v>14.553000000000001</v>
      </c>
      <c r="AP67">
        <v>8.9670000000000005</v>
      </c>
      <c r="AQ67">
        <v>23.247</v>
      </c>
      <c r="AR67">
        <v>38.64</v>
      </c>
      <c r="AS67">
        <v>24.2136</v>
      </c>
      <c r="AT67">
        <v>14.9968</v>
      </c>
      <c r="AU67">
        <v>0</v>
      </c>
      <c r="AV67">
        <v>35.174999999999997</v>
      </c>
      <c r="AW67">
        <v>8.1449999999999996</v>
      </c>
      <c r="AX67">
        <v>8.7680000000000007</v>
      </c>
      <c r="AY67">
        <v>0</v>
      </c>
      <c r="AZ67">
        <f t="shared" si="0"/>
        <v>78.199999999999989</v>
      </c>
      <c r="BA67">
        <f t="shared" si="1"/>
        <v>3290.1340779999996</v>
      </c>
      <c r="BD67">
        <v>24.07</v>
      </c>
      <c r="BE67">
        <v>3.82</v>
      </c>
      <c r="BF67">
        <v>0.98</v>
      </c>
      <c r="BG67">
        <v>3.99</v>
      </c>
      <c r="BH67">
        <v>5.81</v>
      </c>
      <c r="BI67">
        <v>7.17</v>
      </c>
      <c r="BJ67">
        <v>1.55</v>
      </c>
      <c r="BK67">
        <v>3.22</v>
      </c>
      <c r="BL67">
        <v>3.4</v>
      </c>
      <c r="BM67">
        <v>1.62</v>
      </c>
      <c r="BN67">
        <v>0.5</v>
      </c>
      <c r="BO67">
        <v>15.1</v>
      </c>
      <c r="BP67">
        <v>0</v>
      </c>
      <c r="BQ67">
        <v>4.38</v>
      </c>
      <c r="BR67">
        <v>2.15</v>
      </c>
      <c r="BS67">
        <v>0.44</v>
      </c>
      <c r="BT67">
        <v>0</v>
      </c>
      <c r="BU67">
        <v>0</v>
      </c>
      <c r="BV67">
        <v>0</v>
      </c>
      <c r="BW67">
        <f t="shared" si="2"/>
        <v>78.199999999999989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61.359000000000002</v>
      </c>
      <c r="G68">
        <v>0</v>
      </c>
      <c r="H68">
        <v>0</v>
      </c>
      <c r="I68">
        <v>37.264000000000003</v>
      </c>
      <c r="J68">
        <v>32.880000000000003</v>
      </c>
      <c r="K68">
        <v>686.77995799999997</v>
      </c>
      <c r="L68">
        <v>653.15250000000003</v>
      </c>
      <c r="M68">
        <v>92</v>
      </c>
      <c r="N68">
        <v>118.125</v>
      </c>
      <c r="O68">
        <v>123.66562500000001</v>
      </c>
      <c r="P68">
        <v>139.3125</v>
      </c>
      <c r="Q68">
        <v>17.701000000000001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13.983000000000001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8.8740000000000006</v>
      </c>
      <c r="AG68">
        <v>15.6996</v>
      </c>
      <c r="AH68">
        <v>152.27760000000001</v>
      </c>
      <c r="AI68">
        <v>0</v>
      </c>
      <c r="AJ68">
        <v>0</v>
      </c>
      <c r="AK68">
        <v>51.394500000000001</v>
      </c>
      <c r="AL68">
        <v>79.364599999999996</v>
      </c>
      <c r="AM68">
        <v>5.2786799999999996</v>
      </c>
      <c r="AN68">
        <v>0.66954999999999998</v>
      </c>
      <c r="AO68">
        <v>14.553000000000001</v>
      </c>
      <c r="AP68">
        <v>8.9670000000000005</v>
      </c>
      <c r="AQ68">
        <v>23.247</v>
      </c>
      <c r="AR68">
        <v>44.16</v>
      </c>
      <c r="AS68">
        <v>24.2136</v>
      </c>
      <c r="AT68">
        <v>14.9968</v>
      </c>
      <c r="AU68">
        <v>0</v>
      </c>
      <c r="AV68">
        <v>35.174999999999997</v>
      </c>
      <c r="AW68">
        <v>8.1449999999999996</v>
      </c>
      <c r="AX68">
        <v>8.7680000000000007</v>
      </c>
      <c r="AY68">
        <v>0</v>
      </c>
      <c r="AZ68">
        <f t="shared" ref="AZ68:AZ98" si="3">BW68</f>
        <v>78.199999999999989</v>
      </c>
      <c r="BA68">
        <f t="shared" ref="BA68:BA98" si="4">SUM(B68:AZ68)</f>
        <v>3297.3670779999998</v>
      </c>
      <c r="BD68">
        <v>24.07</v>
      </c>
      <c r="BE68">
        <v>3.82</v>
      </c>
      <c r="BF68">
        <v>0.98</v>
      </c>
      <c r="BG68">
        <v>3.99</v>
      </c>
      <c r="BH68">
        <v>5.81</v>
      </c>
      <c r="BI68">
        <v>7.17</v>
      </c>
      <c r="BJ68">
        <v>1.55</v>
      </c>
      <c r="BK68">
        <v>3.22</v>
      </c>
      <c r="BL68">
        <v>3.4</v>
      </c>
      <c r="BM68">
        <v>1.62</v>
      </c>
      <c r="BN68">
        <v>0.5</v>
      </c>
      <c r="BO68">
        <v>15.1</v>
      </c>
      <c r="BP68">
        <v>0</v>
      </c>
      <c r="BQ68">
        <v>4.38</v>
      </c>
      <c r="BR68">
        <v>2.15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78.199999999999989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61.359000000000002</v>
      </c>
      <c r="G69">
        <v>0</v>
      </c>
      <c r="H69">
        <v>0</v>
      </c>
      <c r="I69">
        <v>37.264000000000003</v>
      </c>
      <c r="J69">
        <v>32.880000000000003</v>
      </c>
      <c r="K69">
        <v>686.77995799999997</v>
      </c>
      <c r="L69">
        <v>653.15250000000003</v>
      </c>
      <c r="M69">
        <v>92</v>
      </c>
      <c r="N69">
        <v>118.125</v>
      </c>
      <c r="O69">
        <v>123.66562500000001</v>
      </c>
      <c r="P69">
        <v>139.3125</v>
      </c>
      <c r="Q69">
        <v>17.701000000000001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13.983000000000001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8.8740000000000006</v>
      </c>
      <c r="AG69">
        <v>15.6996</v>
      </c>
      <c r="AH69">
        <v>152.27760000000001</v>
      </c>
      <c r="AI69">
        <v>0</v>
      </c>
      <c r="AJ69">
        <v>0</v>
      </c>
      <c r="AK69">
        <v>51.394500000000001</v>
      </c>
      <c r="AL69">
        <v>79.364599999999996</v>
      </c>
      <c r="AM69">
        <v>5.2786799999999996</v>
      </c>
      <c r="AN69">
        <v>0.68867999999999996</v>
      </c>
      <c r="AO69">
        <v>14.553000000000001</v>
      </c>
      <c r="AP69">
        <v>8.9670000000000005</v>
      </c>
      <c r="AQ69">
        <v>23.247</v>
      </c>
      <c r="AR69">
        <v>53.543999999999997</v>
      </c>
      <c r="AS69">
        <v>24.2136</v>
      </c>
      <c r="AT69">
        <v>14.9968</v>
      </c>
      <c r="AU69">
        <v>0</v>
      </c>
      <c r="AV69">
        <v>35.700000000000003</v>
      </c>
      <c r="AW69">
        <v>8.1449999999999996</v>
      </c>
      <c r="AX69">
        <v>8.7680000000000007</v>
      </c>
      <c r="AY69">
        <v>0</v>
      </c>
      <c r="AZ69">
        <f t="shared" si="3"/>
        <v>78.11</v>
      </c>
      <c r="BA69">
        <f t="shared" si="4"/>
        <v>3307.2052079999999</v>
      </c>
      <c r="BD69">
        <v>24.07</v>
      </c>
      <c r="BE69">
        <v>3.82</v>
      </c>
      <c r="BF69">
        <v>0.98</v>
      </c>
      <c r="BG69">
        <v>3.99</v>
      </c>
      <c r="BH69">
        <v>5.81</v>
      </c>
      <c r="BI69">
        <v>7.17</v>
      </c>
      <c r="BJ69">
        <v>1.55</v>
      </c>
      <c r="BK69">
        <v>3.22</v>
      </c>
      <c r="BL69">
        <v>3.31</v>
      </c>
      <c r="BM69">
        <v>1.62</v>
      </c>
      <c r="BN69">
        <v>0.5</v>
      </c>
      <c r="BO69">
        <v>15.1</v>
      </c>
      <c r="BP69">
        <v>0</v>
      </c>
      <c r="BQ69">
        <v>4.38</v>
      </c>
      <c r="BR69">
        <v>2.15</v>
      </c>
      <c r="BS69">
        <v>0.44</v>
      </c>
      <c r="BT69">
        <v>0</v>
      </c>
      <c r="BU69">
        <v>0</v>
      </c>
      <c r="BV69">
        <v>0</v>
      </c>
      <c r="BW69">
        <f t="shared" si="5"/>
        <v>78.11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61.359000000000002</v>
      </c>
      <c r="G70">
        <v>0</v>
      </c>
      <c r="H70">
        <v>0</v>
      </c>
      <c r="I70">
        <v>37.264000000000003</v>
      </c>
      <c r="J70">
        <v>32.880000000000003</v>
      </c>
      <c r="K70">
        <v>686.77995799999997</v>
      </c>
      <c r="L70">
        <v>653.15250000000003</v>
      </c>
      <c r="M70">
        <v>92</v>
      </c>
      <c r="N70">
        <v>118.125</v>
      </c>
      <c r="O70">
        <v>123.66562500000001</v>
      </c>
      <c r="P70">
        <v>139.3125</v>
      </c>
      <c r="Q70">
        <v>17.701000000000001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13.983000000000001</v>
      </c>
      <c r="AB70">
        <v>39.510120000000001</v>
      </c>
      <c r="AC70">
        <v>29.062808</v>
      </c>
      <c r="AD70">
        <v>27.3447</v>
      </c>
      <c r="AE70">
        <v>49.436556000000003</v>
      </c>
      <c r="AF70">
        <v>8.8740000000000006</v>
      </c>
      <c r="AG70">
        <v>15.6996</v>
      </c>
      <c r="AH70">
        <v>152.27760000000001</v>
      </c>
      <c r="AI70">
        <v>0</v>
      </c>
      <c r="AJ70">
        <v>0</v>
      </c>
      <c r="AK70">
        <v>51.394500000000001</v>
      </c>
      <c r="AL70">
        <v>79.364599999999996</v>
      </c>
      <c r="AM70">
        <v>5.2786799999999996</v>
      </c>
      <c r="AN70">
        <v>0.68867999999999996</v>
      </c>
      <c r="AO70">
        <v>14.553000000000001</v>
      </c>
      <c r="AP70">
        <v>8.9670000000000005</v>
      </c>
      <c r="AQ70">
        <v>23.247</v>
      </c>
      <c r="AR70">
        <v>53.543999999999997</v>
      </c>
      <c r="AS70">
        <v>24.2136</v>
      </c>
      <c r="AT70">
        <v>14.9968</v>
      </c>
      <c r="AU70">
        <v>0</v>
      </c>
      <c r="AV70">
        <v>35.700000000000003</v>
      </c>
      <c r="AW70">
        <v>8.1449999999999996</v>
      </c>
      <c r="AX70">
        <v>8.7680000000000007</v>
      </c>
      <c r="AY70">
        <v>0</v>
      </c>
      <c r="AZ70">
        <f t="shared" si="3"/>
        <v>78.11</v>
      </c>
      <c r="BA70">
        <f t="shared" si="4"/>
        <v>3297.958208</v>
      </c>
      <c r="BD70">
        <v>24.07</v>
      </c>
      <c r="BE70">
        <v>3.82</v>
      </c>
      <c r="BF70">
        <v>0.98</v>
      </c>
      <c r="BG70">
        <v>3.99</v>
      </c>
      <c r="BH70">
        <v>5.81</v>
      </c>
      <c r="BI70">
        <v>7.17</v>
      </c>
      <c r="BJ70">
        <v>1.55</v>
      </c>
      <c r="BK70">
        <v>3.22</v>
      </c>
      <c r="BL70">
        <v>3.31</v>
      </c>
      <c r="BM70">
        <v>1.62</v>
      </c>
      <c r="BN70">
        <v>0.5</v>
      </c>
      <c r="BO70">
        <v>15.1</v>
      </c>
      <c r="BP70">
        <v>0</v>
      </c>
      <c r="BQ70">
        <v>4.38</v>
      </c>
      <c r="BR70">
        <v>2.15</v>
      </c>
      <c r="BS70">
        <v>0.44</v>
      </c>
      <c r="BT70">
        <v>0</v>
      </c>
      <c r="BU70">
        <v>0</v>
      </c>
      <c r="BV70">
        <v>0</v>
      </c>
      <c r="BW70">
        <f t="shared" si="5"/>
        <v>78.11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61.359000000000002</v>
      </c>
      <c r="G71">
        <v>0</v>
      </c>
      <c r="H71">
        <v>0</v>
      </c>
      <c r="I71">
        <v>37.264000000000003</v>
      </c>
      <c r="J71">
        <v>32.880000000000003</v>
      </c>
      <c r="K71">
        <v>686.77995799999997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139.3125</v>
      </c>
      <c r="Q71">
        <v>17.701000000000001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13.983000000000001</v>
      </c>
      <c r="AB71">
        <v>39.510120000000001</v>
      </c>
      <c r="AC71">
        <v>29.062808</v>
      </c>
      <c r="AD71">
        <v>27.3447</v>
      </c>
      <c r="AE71">
        <v>49.436556000000003</v>
      </c>
      <c r="AF71">
        <v>17.748000000000001</v>
      </c>
      <c r="AG71">
        <v>15.6996</v>
      </c>
      <c r="AH71">
        <v>152.27760000000001</v>
      </c>
      <c r="AI71">
        <v>2.5459999999999998</v>
      </c>
      <c r="AJ71">
        <v>0</v>
      </c>
      <c r="AK71">
        <v>51.394500000000001</v>
      </c>
      <c r="AL71">
        <v>79.364599999999996</v>
      </c>
      <c r="AM71">
        <v>5.2786799999999996</v>
      </c>
      <c r="AN71">
        <v>0.68867999999999996</v>
      </c>
      <c r="AO71">
        <v>14.553000000000001</v>
      </c>
      <c r="AP71">
        <v>8.9670000000000005</v>
      </c>
      <c r="AQ71">
        <v>23.247</v>
      </c>
      <c r="AR71">
        <v>53.543999999999997</v>
      </c>
      <c r="AS71">
        <v>28.249199999999998</v>
      </c>
      <c r="AT71">
        <v>14.9968</v>
      </c>
      <c r="AU71">
        <v>0</v>
      </c>
      <c r="AV71">
        <v>36.225000000000001</v>
      </c>
      <c r="AW71">
        <v>8.1449999999999996</v>
      </c>
      <c r="AX71">
        <v>8.7680000000000007</v>
      </c>
      <c r="AY71">
        <v>0</v>
      </c>
      <c r="AZ71">
        <f t="shared" si="3"/>
        <v>78.16</v>
      </c>
      <c r="BA71">
        <f t="shared" si="4"/>
        <v>3313.9888080000001</v>
      </c>
      <c r="BD71">
        <v>24.07</v>
      </c>
      <c r="BE71">
        <v>3.82</v>
      </c>
      <c r="BF71">
        <v>1.03</v>
      </c>
      <c r="BG71">
        <v>3.99</v>
      </c>
      <c r="BH71">
        <v>5.81</v>
      </c>
      <c r="BI71">
        <v>7.17</v>
      </c>
      <c r="BJ71">
        <v>1.55</v>
      </c>
      <c r="BK71">
        <v>3.22</v>
      </c>
      <c r="BL71">
        <v>3.31</v>
      </c>
      <c r="BM71">
        <v>1.62</v>
      </c>
      <c r="BN71">
        <v>0.5</v>
      </c>
      <c r="BO71">
        <v>15.1</v>
      </c>
      <c r="BP71">
        <v>0</v>
      </c>
      <c r="BQ71">
        <v>4.38</v>
      </c>
      <c r="BR71">
        <v>2.15</v>
      </c>
      <c r="BS71">
        <v>0.44</v>
      </c>
      <c r="BT71">
        <v>0</v>
      </c>
      <c r="BU71">
        <v>0</v>
      </c>
      <c r="BV71">
        <v>0</v>
      </c>
      <c r="BW71">
        <f t="shared" si="5"/>
        <v>78.16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61.359000000000002</v>
      </c>
      <c r="G72">
        <v>0</v>
      </c>
      <c r="H72">
        <v>0</v>
      </c>
      <c r="I72">
        <v>37.264000000000003</v>
      </c>
      <c r="J72">
        <v>32.880000000000003</v>
      </c>
      <c r="K72">
        <v>686.77995799999997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139.3125</v>
      </c>
      <c r="Q72">
        <v>17.701000000000001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28.045000000000002</v>
      </c>
      <c r="AB72">
        <v>39.510120000000001</v>
      </c>
      <c r="AC72">
        <v>29.062808</v>
      </c>
      <c r="AD72">
        <v>27.3447</v>
      </c>
      <c r="AE72">
        <v>49.436556000000003</v>
      </c>
      <c r="AF72">
        <v>17.748000000000001</v>
      </c>
      <c r="AG72">
        <v>15.6996</v>
      </c>
      <c r="AH72">
        <v>152.27760000000001</v>
      </c>
      <c r="AI72">
        <v>2.5459999999999998</v>
      </c>
      <c r="AJ72">
        <v>0</v>
      </c>
      <c r="AK72">
        <v>51.394500000000001</v>
      </c>
      <c r="AL72">
        <v>79.364599999999996</v>
      </c>
      <c r="AM72">
        <v>5.2786799999999996</v>
      </c>
      <c r="AN72">
        <v>0.68867999999999996</v>
      </c>
      <c r="AO72">
        <v>14.553000000000001</v>
      </c>
      <c r="AP72">
        <v>8.9670000000000005</v>
      </c>
      <c r="AQ72">
        <v>23.247</v>
      </c>
      <c r="AR72">
        <v>53.543999999999997</v>
      </c>
      <c r="AS72">
        <v>28.249199999999998</v>
      </c>
      <c r="AT72">
        <v>14.9968</v>
      </c>
      <c r="AU72">
        <v>0</v>
      </c>
      <c r="AV72">
        <v>36.225000000000001</v>
      </c>
      <c r="AW72">
        <v>8.1449999999999996</v>
      </c>
      <c r="AX72">
        <v>8.7680000000000007</v>
      </c>
      <c r="AY72">
        <v>0</v>
      </c>
      <c r="AZ72">
        <f t="shared" si="3"/>
        <v>78.16</v>
      </c>
      <c r="BA72">
        <f t="shared" si="4"/>
        <v>3328.050808</v>
      </c>
      <c r="BD72">
        <v>24.07</v>
      </c>
      <c r="BE72">
        <v>3.82</v>
      </c>
      <c r="BF72">
        <v>1.03</v>
      </c>
      <c r="BG72">
        <v>3.99</v>
      </c>
      <c r="BH72">
        <v>5.81</v>
      </c>
      <c r="BI72">
        <v>7.17</v>
      </c>
      <c r="BJ72">
        <v>1.55</v>
      </c>
      <c r="BK72">
        <v>3.22</v>
      </c>
      <c r="BL72">
        <v>3.31</v>
      </c>
      <c r="BM72">
        <v>1.62</v>
      </c>
      <c r="BN72">
        <v>0.5</v>
      </c>
      <c r="BO72">
        <v>15.1</v>
      </c>
      <c r="BP72">
        <v>0</v>
      </c>
      <c r="BQ72">
        <v>4.38</v>
      </c>
      <c r="BR72">
        <v>2.15</v>
      </c>
      <c r="BS72">
        <v>0.44</v>
      </c>
      <c r="BT72">
        <v>0</v>
      </c>
      <c r="BU72">
        <v>0</v>
      </c>
      <c r="BV72">
        <v>0</v>
      </c>
      <c r="BW72">
        <f t="shared" si="5"/>
        <v>78.16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61.359000000000002</v>
      </c>
      <c r="G73">
        <v>0</v>
      </c>
      <c r="H73">
        <v>0</v>
      </c>
      <c r="I73">
        <v>37.264000000000003</v>
      </c>
      <c r="J73">
        <v>32.880000000000003</v>
      </c>
      <c r="K73">
        <v>686.77995799999997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139.3125</v>
      </c>
      <c r="Q73">
        <v>17.701000000000001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0</v>
      </c>
      <c r="Z73">
        <v>6.5537999999999998</v>
      </c>
      <c r="AA73">
        <v>28.045000000000002</v>
      </c>
      <c r="AB73">
        <v>39.510120000000001</v>
      </c>
      <c r="AC73">
        <v>29.062808</v>
      </c>
      <c r="AD73">
        <v>27.3447</v>
      </c>
      <c r="AE73">
        <v>49.436556000000003</v>
      </c>
      <c r="AF73">
        <v>17.748000000000001</v>
      </c>
      <c r="AG73">
        <v>15.6996</v>
      </c>
      <c r="AH73">
        <v>152.27760000000001</v>
      </c>
      <c r="AI73">
        <v>14.6395</v>
      </c>
      <c r="AJ73">
        <v>0</v>
      </c>
      <c r="AK73">
        <v>51.394500000000001</v>
      </c>
      <c r="AL73">
        <v>79.364599999999996</v>
      </c>
      <c r="AM73">
        <v>5.2786799999999996</v>
      </c>
      <c r="AN73">
        <v>0.68867999999999996</v>
      </c>
      <c r="AO73">
        <v>14.553000000000001</v>
      </c>
      <c r="AP73">
        <v>8.9670000000000005</v>
      </c>
      <c r="AQ73">
        <v>23.247</v>
      </c>
      <c r="AR73">
        <v>33.119999999999997</v>
      </c>
      <c r="AS73">
        <v>28.249199999999998</v>
      </c>
      <c r="AT73">
        <v>14.9968</v>
      </c>
      <c r="AU73">
        <v>0</v>
      </c>
      <c r="AV73">
        <v>36.75</v>
      </c>
      <c r="AW73">
        <v>8.1449999999999996</v>
      </c>
      <c r="AX73">
        <v>8.7680000000000007</v>
      </c>
      <c r="AY73">
        <v>0</v>
      </c>
      <c r="AZ73">
        <f t="shared" si="3"/>
        <v>78.42</v>
      </c>
      <c r="BA73">
        <f t="shared" si="4"/>
        <v>3320.5053080000007</v>
      </c>
      <c r="BD73">
        <v>24.07</v>
      </c>
      <c r="BE73">
        <v>3.82</v>
      </c>
      <c r="BF73">
        <v>1.03</v>
      </c>
      <c r="BG73">
        <v>3.99</v>
      </c>
      <c r="BH73">
        <v>5.81</v>
      </c>
      <c r="BI73">
        <v>7.17</v>
      </c>
      <c r="BJ73">
        <v>1.55</v>
      </c>
      <c r="BK73">
        <v>3.22</v>
      </c>
      <c r="BL73">
        <v>3.31</v>
      </c>
      <c r="BM73">
        <v>1.62</v>
      </c>
      <c r="BN73">
        <v>0.5</v>
      </c>
      <c r="BO73">
        <v>15.36</v>
      </c>
      <c r="BP73">
        <v>0</v>
      </c>
      <c r="BQ73">
        <v>4.38</v>
      </c>
      <c r="BR73">
        <v>2.15</v>
      </c>
      <c r="BS73">
        <v>0.44</v>
      </c>
      <c r="BT73">
        <v>0</v>
      </c>
      <c r="BU73">
        <v>0</v>
      </c>
      <c r="BV73">
        <v>0</v>
      </c>
      <c r="BW73">
        <f t="shared" si="5"/>
        <v>78.42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61.359000000000002</v>
      </c>
      <c r="G74">
        <v>0</v>
      </c>
      <c r="H74">
        <v>0</v>
      </c>
      <c r="I74">
        <v>37.264000000000003</v>
      </c>
      <c r="J74">
        <v>32.880000000000003</v>
      </c>
      <c r="K74">
        <v>686.77995799999997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139.3125</v>
      </c>
      <c r="Q74">
        <v>17.701000000000001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0</v>
      </c>
      <c r="Z74">
        <v>6.5537999999999998</v>
      </c>
      <c r="AA74">
        <v>28.045000000000002</v>
      </c>
      <c r="AB74">
        <v>39.510120000000001</v>
      </c>
      <c r="AC74">
        <v>29.062808</v>
      </c>
      <c r="AD74">
        <v>27.3447</v>
      </c>
      <c r="AE74">
        <v>49.436556000000003</v>
      </c>
      <c r="AF74">
        <v>17.748000000000001</v>
      </c>
      <c r="AG74">
        <v>15.6996</v>
      </c>
      <c r="AH74">
        <v>152.27760000000001</v>
      </c>
      <c r="AI74">
        <v>14.6395</v>
      </c>
      <c r="AJ74">
        <v>0</v>
      </c>
      <c r="AK74">
        <v>51.394500000000001</v>
      </c>
      <c r="AL74">
        <v>79.364599999999996</v>
      </c>
      <c r="AM74">
        <v>5.2786799999999996</v>
      </c>
      <c r="AN74">
        <v>0.68867999999999996</v>
      </c>
      <c r="AO74">
        <v>14.553000000000001</v>
      </c>
      <c r="AP74">
        <v>8.9670000000000005</v>
      </c>
      <c r="AQ74">
        <v>23.247</v>
      </c>
      <c r="AR74">
        <v>33.119999999999997</v>
      </c>
      <c r="AS74">
        <v>28.249199999999998</v>
      </c>
      <c r="AT74">
        <v>14.9968</v>
      </c>
      <c r="AU74">
        <v>0</v>
      </c>
      <c r="AV74">
        <v>36.75</v>
      </c>
      <c r="AW74">
        <v>8.1449999999999996</v>
      </c>
      <c r="AX74">
        <v>8.7680000000000007</v>
      </c>
      <c r="AY74">
        <v>0</v>
      </c>
      <c r="AZ74">
        <f t="shared" si="3"/>
        <v>78.42</v>
      </c>
      <c r="BA74">
        <f t="shared" si="4"/>
        <v>3320.5053080000007</v>
      </c>
      <c r="BD74">
        <v>24.07</v>
      </c>
      <c r="BE74">
        <v>3.82</v>
      </c>
      <c r="BF74">
        <v>1.03</v>
      </c>
      <c r="BG74">
        <v>3.99</v>
      </c>
      <c r="BH74">
        <v>5.81</v>
      </c>
      <c r="BI74">
        <v>7.17</v>
      </c>
      <c r="BJ74">
        <v>1.55</v>
      </c>
      <c r="BK74">
        <v>3.22</v>
      </c>
      <c r="BL74">
        <v>3.31</v>
      </c>
      <c r="BM74">
        <v>1.62</v>
      </c>
      <c r="BN74">
        <v>0.5</v>
      </c>
      <c r="BO74">
        <v>15.36</v>
      </c>
      <c r="BP74">
        <v>0</v>
      </c>
      <c r="BQ74">
        <v>4.38</v>
      </c>
      <c r="BR74">
        <v>2.15</v>
      </c>
      <c r="BS74">
        <v>0.44</v>
      </c>
      <c r="BT74">
        <v>0</v>
      </c>
      <c r="BU74">
        <v>0</v>
      </c>
      <c r="BV74">
        <v>0</v>
      </c>
      <c r="BW74">
        <f t="shared" si="5"/>
        <v>78.42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61.359000000000002</v>
      </c>
      <c r="G75">
        <v>0</v>
      </c>
      <c r="H75">
        <v>0</v>
      </c>
      <c r="I75">
        <v>37.264000000000003</v>
      </c>
      <c r="J75">
        <v>32.880000000000003</v>
      </c>
      <c r="K75">
        <v>686.77995799999997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139.3125</v>
      </c>
      <c r="Q75">
        <v>17.701000000000001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6.5537999999999998</v>
      </c>
      <c r="AA75">
        <v>28.045000000000002</v>
      </c>
      <c r="AB75">
        <v>39.510120000000001</v>
      </c>
      <c r="AC75">
        <v>29.062808</v>
      </c>
      <c r="AD75">
        <v>27.3447</v>
      </c>
      <c r="AE75">
        <v>49.436556000000003</v>
      </c>
      <c r="AF75">
        <v>17.748000000000001</v>
      </c>
      <c r="AG75">
        <v>15.6996</v>
      </c>
      <c r="AH75">
        <v>152.27760000000001</v>
      </c>
      <c r="AI75">
        <v>2.5459999999999998</v>
      </c>
      <c r="AJ75">
        <v>0</v>
      </c>
      <c r="AK75">
        <v>51.394500000000001</v>
      </c>
      <c r="AL75">
        <v>79.364599999999996</v>
      </c>
      <c r="AM75">
        <v>5.2786799999999996</v>
      </c>
      <c r="AN75">
        <v>0.68867999999999996</v>
      </c>
      <c r="AO75">
        <v>14.553000000000001</v>
      </c>
      <c r="AP75">
        <v>7.6859999999999999</v>
      </c>
      <c r="AQ75">
        <v>23.247</v>
      </c>
      <c r="AR75">
        <v>33.119999999999997</v>
      </c>
      <c r="AS75">
        <v>24.2136</v>
      </c>
      <c r="AT75">
        <v>14.9968</v>
      </c>
      <c r="AU75">
        <v>0</v>
      </c>
      <c r="AV75">
        <v>36.75</v>
      </c>
      <c r="AW75">
        <v>8.1449999999999996</v>
      </c>
      <c r="AX75">
        <v>8.7680000000000007</v>
      </c>
      <c r="AY75">
        <v>0</v>
      </c>
      <c r="AZ75">
        <f t="shared" si="3"/>
        <v>78.469999999999985</v>
      </c>
      <c r="BA75">
        <f t="shared" si="4"/>
        <v>3303.1452079999999</v>
      </c>
      <c r="BD75">
        <v>25.2</v>
      </c>
      <c r="BE75">
        <v>3.72</v>
      </c>
      <c r="BF75">
        <v>1.08</v>
      </c>
      <c r="BG75">
        <v>3.87</v>
      </c>
      <c r="BH75">
        <v>5.81</v>
      </c>
      <c r="BI75">
        <v>7.03</v>
      </c>
      <c r="BJ75">
        <v>1.6</v>
      </c>
      <c r="BK75">
        <v>3.22</v>
      </c>
      <c r="BL75">
        <v>3.17</v>
      </c>
      <c r="BM75">
        <v>1.62</v>
      </c>
      <c r="BN75">
        <v>0.48</v>
      </c>
      <c r="BO75">
        <v>14.74</v>
      </c>
      <c r="BP75">
        <v>0</v>
      </c>
      <c r="BQ75">
        <v>4.25</v>
      </c>
      <c r="BR75">
        <v>2.2400000000000002</v>
      </c>
      <c r="BS75">
        <v>0.44</v>
      </c>
      <c r="BT75">
        <v>0</v>
      </c>
      <c r="BU75">
        <v>0</v>
      </c>
      <c r="BV75">
        <v>0</v>
      </c>
      <c r="BW75">
        <f t="shared" si="5"/>
        <v>78.469999999999985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61.359000000000002</v>
      </c>
      <c r="G76">
        <v>0</v>
      </c>
      <c r="H76">
        <v>0</v>
      </c>
      <c r="I76">
        <v>37.264000000000003</v>
      </c>
      <c r="J76">
        <v>32.880000000000003</v>
      </c>
      <c r="K76">
        <v>686.77995799999997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139.3125</v>
      </c>
      <c r="Q76">
        <v>17.701000000000001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6.5537999999999998</v>
      </c>
      <c r="AA76">
        <v>42.14808</v>
      </c>
      <c r="AB76">
        <v>39.510120000000001</v>
      </c>
      <c r="AC76">
        <v>29.062808</v>
      </c>
      <c r="AD76">
        <v>27.3447</v>
      </c>
      <c r="AE76">
        <v>49.436556000000003</v>
      </c>
      <c r="AF76">
        <v>17.748000000000001</v>
      </c>
      <c r="AG76">
        <v>15.6996</v>
      </c>
      <c r="AH76">
        <v>152.27760000000001</v>
      </c>
      <c r="AI76">
        <v>2.5459999999999998</v>
      </c>
      <c r="AJ76">
        <v>0</v>
      </c>
      <c r="AK76">
        <v>51.394500000000001</v>
      </c>
      <c r="AL76">
        <v>79.364599999999996</v>
      </c>
      <c r="AM76">
        <v>5.2786799999999996</v>
      </c>
      <c r="AN76">
        <v>0.68867999999999996</v>
      </c>
      <c r="AO76">
        <v>14.553000000000001</v>
      </c>
      <c r="AP76">
        <v>7.6859999999999999</v>
      </c>
      <c r="AQ76">
        <v>23.247</v>
      </c>
      <c r="AR76">
        <v>37.536000000000001</v>
      </c>
      <c r="AS76">
        <v>24.2136</v>
      </c>
      <c r="AT76">
        <v>14.9968</v>
      </c>
      <c r="AU76">
        <v>0</v>
      </c>
      <c r="AV76">
        <v>36.75</v>
      </c>
      <c r="AW76">
        <v>8.1449999999999996</v>
      </c>
      <c r="AX76">
        <v>8.7680000000000007</v>
      </c>
      <c r="AY76">
        <v>0</v>
      </c>
      <c r="AZ76">
        <f t="shared" si="3"/>
        <v>78.36999999999999</v>
      </c>
      <c r="BA76">
        <f t="shared" si="4"/>
        <v>3321.564288</v>
      </c>
      <c r="BD76">
        <v>25.2</v>
      </c>
      <c r="BE76">
        <v>3.72</v>
      </c>
      <c r="BF76">
        <v>0.98</v>
      </c>
      <c r="BG76">
        <v>3.87</v>
      </c>
      <c r="BH76">
        <v>5.81</v>
      </c>
      <c r="BI76">
        <v>7.03</v>
      </c>
      <c r="BJ76">
        <v>1.6</v>
      </c>
      <c r="BK76">
        <v>3.22</v>
      </c>
      <c r="BL76">
        <v>3.17</v>
      </c>
      <c r="BM76">
        <v>1.62</v>
      </c>
      <c r="BN76">
        <v>0.48</v>
      </c>
      <c r="BO76">
        <v>14.74</v>
      </c>
      <c r="BP76">
        <v>0</v>
      </c>
      <c r="BQ76">
        <v>4.25</v>
      </c>
      <c r="BR76">
        <v>2.2400000000000002</v>
      </c>
      <c r="BS76">
        <v>0.44</v>
      </c>
      <c r="BT76">
        <v>0</v>
      </c>
      <c r="BU76">
        <v>0</v>
      </c>
      <c r="BV76">
        <v>0</v>
      </c>
      <c r="BW76">
        <f t="shared" si="5"/>
        <v>78.36999999999999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61.359000000000002</v>
      </c>
      <c r="G77">
        <v>0</v>
      </c>
      <c r="H77">
        <v>0</v>
      </c>
      <c r="I77">
        <v>37.264000000000003</v>
      </c>
      <c r="J77">
        <v>32.880000000000003</v>
      </c>
      <c r="K77">
        <v>686.77995799999997</v>
      </c>
      <c r="L77">
        <v>653.15250000000003</v>
      </c>
      <c r="M77">
        <v>92</v>
      </c>
      <c r="N77">
        <v>118.125</v>
      </c>
      <c r="O77">
        <v>123.66562500000001</v>
      </c>
      <c r="P77">
        <v>139.3125</v>
      </c>
      <c r="Q77">
        <v>17.701000000000001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0</v>
      </c>
      <c r="Z77">
        <v>6.5537999999999998</v>
      </c>
      <c r="AA77">
        <v>42.14808</v>
      </c>
      <c r="AB77">
        <v>39.510120000000001</v>
      </c>
      <c r="AC77">
        <v>29.062808</v>
      </c>
      <c r="AD77">
        <v>27.3447</v>
      </c>
      <c r="AE77">
        <v>49.436556000000003</v>
      </c>
      <c r="AF77">
        <v>17.748000000000001</v>
      </c>
      <c r="AG77">
        <v>15.6996</v>
      </c>
      <c r="AH77">
        <v>152.27760000000001</v>
      </c>
      <c r="AI77">
        <v>2.5459999999999998</v>
      </c>
      <c r="AJ77">
        <v>0</v>
      </c>
      <c r="AK77">
        <v>51.394500000000001</v>
      </c>
      <c r="AL77">
        <v>79.364599999999996</v>
      </c>
      <c r="AM77">
        <v>5.2786799999999996</v>
      </c>
      <c r="AN77">
        <v>0.68867999999999996</v>
      </c>
      <c r="AO77">
        <v>14.553000000000001</v>
      </c>
      <c r="AP77">
        <v>9.2232000000000003</v>
      </c>
      <c r="AQ77">
        <v>23.247</v>
      </c>
      <c r="AR77">
        <v>38.64</v>
      </c>
      <c r="AS77">
        <v>24.2136</v>
      </c>
      <c r="AT77">
        <v>14.9968</v>
      </c>
      <c r="AU77">
        <v>0</v>
      </c>
      <c r="AV77">
        <v>36.75</v>
      </c>
      <c r="AW77">
        <v>8.1449999999999996</v>
      </c>
      <c r="AX77">
        <v>8.7680000000000007</v>
      </c>
      <c r="AY77">
        <v>0</v>
      </c>
      <c r="AZ77">
        <f t="shared" si="3"/>
        <v>78.469999999999985</v>
      </c>
      <c r="BA77">
        <f t="shared" si="4"/>
        <v>3324.3054879999995</v>
      </c>
      <c r="BD77">
        <v>25.2</v>
      </c>
      <c r="BE77">
        <v>3.72</v>
      </c>
      <c r="BF77">
        <v>1.08</v>
      </c>
      <c r="BG77">
        <v>3.87</v>
      </c>
      <c r="BH77">
        <v>5.81</v>
      </c>
      <c r="BI77">
        <v>7.03</v>
      </c>
      <c r="BJ77">
        <v>1.6</v>
      </c>
      <c r="BK77">
        <v>3.22</v>
      </c>
      <c r="BL77">
        <v>3.17</v>
      </c>
      <c r="BM77">
        <v>1.62</v>
      </c>
      <c r="BN77">
        <v>0.48</v>
      </c>
      <c r="BO77">
        <v>14.74</v>
      </c>
      <c r="BP77">
        <v>0</v>
      </c>
      <c r="BQ77">
        <v>4.25</v>
      </c>
      <c r="BR77">
        <v>2.2400000000000002</v>
      </c>
      <c r="BS77">
        <v>0.44</v>
      </c>
      <c r="BT77">
        <v>0</v>
      </c>
      <c r="BU77">
        <v>0</v>
      </c>
      <c r="BV77">
        <v>0</v>
      </c>
      <c r="BW77">
        <f t="shared" si="5"/>
        <v>78.469999999999985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61.359000000000002</v>
      </c>
      <c r="G78">
        <v>0</v>
      </c>
      <c r="H78">
        <v>0</v>
      </c>
      <c r="I78">
        <v>37.264000000000003</v>
      </c>
      <c r="J78">
        <v>32.880000000000003</v>
      </c>
      <c r="K78">
        <v>686.77995799999997</v>
      </c>
      <c r="L78">
        <v>653.15250000000003</v>
      </c>
      <c r="M78">
        <v>92</v>
      </c>
      <c r="N78">
        <v>118.125</v>
      </c>
      <c r="O78">
        <v>123.66562500000001</v>
      </c>
      <c r="P78">
        <v>139.3125</v>
      </c>
      <c r="Q78">
        <v>17.701000000000001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17.748000000000001</v>
      </c>
      <c r="AG78">
        <v>15.6996</v>
      </c>
      <c r="AH78">
        <v>152.27760000000001</v>
      </c>
      <c r="AI78">
        <v>2.5459999999999998</v>
      </c>
      <c r="AJ78">
        <v>0</v>
      </c>
      <c r="AK78">
        <v>51.394500000000001</v>
      </c>
      <c r="AL78">
        <v>79.364599999999996</v>
      </c>
      <c r="AM78">
        <v>5.2786799999999996</v>
      </c>
      <c r="AN78">
        <v>0.68867999999999996</v>
      </c>
      <c r="AO78">
        <v>14.553000000000001</v>
      </c>
      <c r="AP78">
        <v>9.2232000000000003</v>
      </c>
      <c r="AQ78">
        <v>23.247</v>
      </c>
      <c r="AR78">
        <v>38.64</v>
      </c>
      <c r="AS78">
        <v>24.2136</v>
      </c>
      <c r="AT78">
        <v>14.9968</v>
      </c>
      <c r="AU78">
        <v>0</v>
      </c>
      <c r="AV78">
        <v>36.75</v>
      </c>
      <c r="AW78">
        <v>8.1449999999999996</v>
      </c>
      <c r="AX78">
        <v>8.7680000000000007</v>
      </c>
      <c r="AY78">
        <v>0</v>
      </c>
      <c r="AZ78">
        <f t="shared" si="3"/>
        <v>78.469999999999985</v>
      </c>
      <c r="BA78">
        <f t="shared" si="4"/>
        <v>3324.3054879999995</v>
      </c>
      <c r="BD78">
        <v>25.2</v>
      </c>
      <c r="BE78">
        <v>3.72</v>
      </c>
      <c r="BF78">
        <v>1.08</v>
      </c>
      <c r="BG78">
        <v>3.87</v>
      </c>
      <c r="BH78">
        <v>5.81</v>
      </c>
      <c r="BI78">
        <v>7.03</v>
      </c>
      <c r="BJ78">
        <v>1.6</v>
      </c>
      <c r="BK78">
        <v>3.22</v>
      </c>
      <c r="BL78">
        <v>3.17</v>
      </c>
      <c r="BM78">
        <v>1.62</v>
      </c>
      <c r="BN78">
        <v>0.48</v>
      </c>
      <c r="BO78">
        <v>14.74</v>
      </c>
      <c r="BP78">
        <v>0</v>
      </c>
      <c r="BQ78">
        <v>4.25</v>
      </c>
      <c r="BR78">
        <v>2.2400000000000002</v>
      </c>
      <c r="BS78">
        <v>0.44</v>
      </c>
      <c r="BT78">
        <v>0</v>
      </c>
      <c r="BU78">
        <v>0</v>
      </c>
      <c r="BV78">
        <v>0</v>
      </c>
      <c r="BW78">
        <f t="shared" si="5"/>
        <v>78.469999999999985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61.359000000000002</v>
      </c>
      <c r="G79">
        <v>0</v>
      </c>
      <c r="H79">
        <v>0</v>
      </c>
      <c r="I79">
        <v>37.264000000000003</v>
      </c>
      <c r="J79">
        <v>32.880000000000003</v>
      </c>
      <c r="K79">
        <v>686.77995799999997</v>
      </c>
      <c r="L79">
        <v>653.15250000000003</v>
      </c>
      <c r="M79">
        <v>92</v>
      </c>
      <c r="N79">
        <v>118.125</v>
      </c>
      <c r="O79">
        <v>123.66562500000001</v>
      </c>
      <c r="P79">
        <v>139.3125</v>
      </c>
      <c r="Q79">
        <v>17.701000000000001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36.591700000000003</v>
      </c>
      <c r="AE79">
        <v>49.436556000000003</v>
      </c>
      <c r="AF79">
        <v>20.1144</v>
      </c>
      <c r="AG79">
        <v>15.6996</v>
      </c>
      <c r="AH79">
        <v>152.27760000000001</v>
      </c>
      <c r="AI79">
        <v>7.6379999999999999</v>
      </c>
      <c r="AJ79">
        <v>0</v>
      </c>
      <c r="AK79">
        <v>51.394500000000001</v>
      </c>
      <c r="AL79">
        <v>79.364599999999996</v>
      </c>
      <c r="AM79">
        <v>5.2786799999999996</v>
      </c>
      <c r="AN79">
        <v>0.68867999999999996</v>
      </c>
      <c r="AO79">
        <v>14.553000000000001</v>
      </c>
      <c r="AP79">
        <v>8.9670000000000005</v>
      </c>
      <c r="AQ79">
        <v>23.247</v>
      </c>
      <c r="AR79">
        <v>38.64</v>
      </c>
      <c r="AS79">
        <v>24.2136</v>
      </c>
      <c r="AT79">
        <v>14.9968</v>
      </c>
      <c r="AU79">
        <v>0</v>
      </c>
      <c r="AV79">
        <v>36.75</v>
      </c>
      <c r="AW79">
        <v>8.1449999999999996</v>
      </c>
      <c r="AX79">
        <v>8.7680000000000007</v>
      </c>
      <c r="AY79">
        <v>0</v>
      </c>
      <c r="AZ79">
        <f t="shared" si="3"/>
        <v>78.289999999999992</v>
      </c>
      <c r="BA79">
        <f t="shared" si="4"/>
        <v>3353.6822879999995</v>
      </c>
      <c r="BD79">
        <v>25.2</v>
      </c>
      <c r="BE79">
        <v>3.72</v>
      </c>
      <c r="BF79">
        <v>0.9</v>
      </c>
      <c r="BG79">
        <v>3.87</v>
      </c>
      <c r="BH79">
        <v>5.81</v>
      </c>
      <c r="BI79">
        <v>7.03</v>
      </c>
      <c r="BJ79">
        <v>1.6</v>
      </c>
      <c r="BK79">
        <v>3.22</v>
      </c>
      <c r="BL79">
        <v>3.17</v>
      </c>
      <c r="BM79">
        <v>1.62</v>
      </c>
      <c r="BN79">
        <v>0.48</v>
      </c>
      <c r="BO79">
        <v>14.74</v>
      </c>
      <c r="BP79">
        <v>0</v>
      </c>
      <c r="BQ79">
        <v>4.25</v>
      </c>
      <c r="BR79">
        <v>2.2400000000000002</v>
      </c>
      <c r="BS79">
        <v>0.44</v>
      </c>
      <c r="BT79">
        <v>0</v>
      </c>
      <c r="BU79">
        <v>0</v>
      </c>
      <c r="BV79">
        <v>0</v>
      </c>
      <c r="BW79">
        <f t="shared" si="5"/>
        <v>78.289999999999992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61.359000000000002</v>
      </c>
      <c r="G80">
        <v>0</v>
      </c>
      <c r="H80">
        <v>0</v>
      </c>
      <c r="I80">
        <v>37.264000000000003</v>
      </c>
      <c r="J80">
        <v>32.880000000000003</v>
      </c>
      <c r="K80">
        <v>686.77995799999997</v>
      </c>
      <c r="L80">
        <v>653.15250000000003</v>
      </c>
      <c r="M80">
        <v>92</v>
      </c>
      <c r="N80">
        <v>118.125</v>
      </c>
      <c r="O80">
        <v>123.66562500000001</v>
      </c>
      <c r="P80">
        <v>139.3125</v>
      </c>
      <c r="Q80">
        <v>17.701000000000001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36.591700000000003</v>
      </c>
      <c r="AE80">
        <v>49.436556000000003</v>
      </c>
      <c r="AF80">
        <v>20.1144</v>
      </c>
      <c r="AG80">
        <v>15.6996</v>
      </c>
      <c r="AH80">
        <v>152.27760000000001</v>
      </c>
      <c r="AI80">
        <v>49.646999999999998</v>
      </c>
      <c r="AJ80">
        <v>0</v>
      </c>
      <c r="AK80">
        <v>51.394500000000001</v>
      </c>
      <c r="AL80">
        <v>79.364599999999996</v>
      </c>
      <c r="AM80">
        <v>5.2786799999999996</v>
      </c>
      <c r="AN80">
        <v>0.68867999999999996</v>
      </c>
      <c r="AO80">
        <v>14.553000000000001</v>
      </c>
      <c r="AP80">
        <v>8.9670000000000005</v>
      </c>
      <c r="AQ80">
        <v>23.247</v>
      </c>
      <c r="AR80">
        <v>38.64</v>
      </c>
      <c r="AS80">
        <v>24.2136</v>
      </c>
      <c r="AT80">
        <v>14.9968</v>
      </c>
      <c r="AU80">
        <v>0</v>
      </c>
      <c r="AV80">
        <v>36.75</v>
      </c>
      <c r="AW80">
        <v>8.1449999999999996</v>
      </c>
      <c r="AX80">
        <v>8.7680000000000007</v>
      </c>
      <c r="AY80">
        <v>0</v>
      </c>
      <c r="AZ80">
        <f t="shared" si="3"/>
        <v>78.199999999999989</v>
      </c>
      <c r="BA80">
        <f t="shared" si="4"/>
        <v>3395.6012879999994</v>
      </c>
      <c r="BD80">
        <v>25.2</v>
      </c>
      <c r="BE80">
        <v>3.72</v>
      </c>
      <c r="BF80">
        <v>0.81</v>
      </c>
      <c r="BG80">
        <v>3.87</v>
      </c>
      <c r="BH80">
        <v>5.81</v>
      </c>
      <c r="BI80">
        <v>7.03</v>
      </c>
      <c r="BJ80">
        <v>1.6</v>
      </c>
      <c r="BK80">
        <v>3.22</v>
      </c>
      <c r="BL80">
        <v>3.17</v>
      </c>
      <c r="BM80">
        <v>1.62</v>
      </c>
      <c r="BN80">
        <v>0.48</v>
      </c>
      <c r="BO80">
        <v>14.74</v>
      </c>
      <c r="BP80">
        <v>0</v>
      </c>
      <c r="BQ80">
        <v>4.25</v>
      </c>
      <c r="BR80">
        <v>2.2400000000000002</v>
      </c>
      <c r="BS80">
        <v>0.44</v>
      </c>
      <c r="BT80">
        <v>0</v>
      </c>
      <c r="BU80">
        <v>0</v>
      </c>
      <c r="BV80">
        <v>0</v>
      </c>
      <c r="BW80">
        <f t="shared" si="5"/>
        <v>78.199999999999989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61.359000000000002</v>
      </c>
      <c r="G81">
        <v>0</v>
      </c>
      <c r="H81">
        <v>0</v>
      </c>
      <c r="I81">
        <v>37.264000000000003</v>
      </c>
      <c r="J81">
        <v>32.880000000000003</v>
      </c>
      <c r="K81">
        <v>686.77995799999997</v>
      </c>
      <c r="L81">
        <v>653.15250000000003</v>
      </c>
      <c r="M81">
        <v>92</v>
      </c>
      <c r="N81">
        <v>118.125</v>
      </c>
      <c r="O81">
        <v>123.66562500000001</v>
      </c>
      <c r="P81">
        <v>139.3125</v>
      </c>
      <c r="Q81">
        <v>17.701000000000001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36.591700000000003</v>
      </c>
      <c r="AE81">
        <v>49.436556000000003</v>
      </c>
      <c r="AF81">
        <v>20.1144</v>
      </c>
      <c r="AG81">
        <v>15.6996</v>
      </c>
      <c r="AH81">
        <v>152.27760000000001</v>
      </c>
      <c r="AI81">
        <v>49.646999999999998</v>
      </c>
      <c r="AJ81">
        <v>0</v>
      </c>
      <c r="AK81">
        <v>51.394500000000001</v>
      </c>
      <c r="AL81">
        <v>79.364599999999996</v>
      </c>
      <c r="AM81">
        <v>5.2786799999999996</v>
      </c>
      <c r="AN81">
        <v>0.68867999999999996</v>
      </c>
      <c r="AO81">
        <v>14.553000000000001</v>
      </c>
      <c r="AP81">
        <v>8.9670000000000005</v>
      </c>
      <c r="AQ81">
        <v>23.247</v>
      </c>
      <c r="AR81">
        <v>38.64</v>
      </c>
      <c r="AS81">
        <v>24.2136</v>
      </c>
      <c r="AT81">
        <v>14.9968</v>
      </c>
      <c r="AU81">
        <v>0</v>
      </c>
      <c r="AV81">
        <v>37.799999999999997</v>
      </c>
      <c r="AW81">
        <v>8.1449999999999996</v>
      </c>
      <c r="AX81">
        <v>8.7680000000000007</v>
      </c>
      <c r="AY81">
        <v>0</v>
      </c>
      <c r="AZ81">
        <f t="shared" si="3"/>
        <v>78.149999999999991</v>
      </c>
      <c r="BA81">
        <f t="shared" si="4"/>
        <v>3396.6012879999998</v>
      </c>
      <c r="BD81">
        <v>25.2</v>
      </c>
      <c r="BE81">
        <v>3.72</v>
      </c>
      <c r="BF81">
        <v>0.76</v>
      </c>
      <c r="BG81">
        <v>3.87</v>
      </c>
      <c r="BH81">
        <v>5.81</v>
      </c>
      <c r="BI81">
        <v>7.03</v>
      </c>
      <c r="BJ81">
        <v>1.6</v>
      </c>
      <c r="BK81">
        <v>3.22</v>
      </c>
      <c r="BL81">
        <v>3.17</v>
      </c>
      <c r="BM81">
        <v>1.62</v>
      </c>
      <c r="BN81">
        <v>0.48</v>
      </c>
      <c r="BO81">
        <v>14.74</v>
      </c>
      <c r="BP81">
        <v>0</v>
      </c>
      <c r="BQ81">
        <v>4.25</v>
      </c>
      <c r="BR81">
        <v>2.2400000000000002</v>
      </c>
      <c r="BS81">
        <v>0.44</v>
      </c>
      <c r="BT81">
        <v>0</v>
      </c>
      <c r="BU81">
        <v>0</v>
      </c>
      <c r="BV81">
        <v>0</v>
      </c>
      <c r="BW81">
        <f t="shared" si="5"/>
        <v>78.149999999999991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61.359000000000002</v>
      </c>
      <c r="G82">
        <v>0</v>
      </c>
      <c r="H82">
        <v>0</v>
      </c>
      <c r="I82">
        <v>37.264000000000003</v>
      </c>
      <c r="J82">
        <v>32.880000000000003</v>
      </c>
      <c r="K82">
        <v>686.77995799999997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139.3125</v>
      </c>
      <c r="Q82">
        <v>17.701000000000001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36.591700000000003</v>
      </c>
      <c r="AE82">
        <v>49.436556000000003</v>
      </c>
      <c r="AF82">
        <v>20.1144</v>
      </c>
      <c r="AG82">
        <v>15.6996</v>
      </c>
      <c r="AH82">
        <v>152.27760000000001</v>
      </c>
      <c r="AI82">
        <v>49.646999999999998</v>
      </c>
      <c r="AJ82">
        <v>0</v>
      </c>
      <c r="AK82">
        <v>51.394500000000001</v>
      </c>
      <c r="AL82">
        <v>79.364599999999996</v>
      </c>
      <c r="AM82">
        <v>5.2786799999999996</v>
      </c>
      <c r="AN82">
        <v>0.68867999999999996</v>
      </c>
      <c r="AO82">
        <v>14.553000000000001</v>
      </c>
      <c r="AP82">
        <v>8.9670000000000005</v>
      </c>
      <c r="AQ82">
        <v>23.247</v>
      </c>
      <c r="AR82">
        <v>38.64</v>
      </c>
      <c r="AS82">
        <v>24.2136</v>
      </c>
      <c r="AT82">
        <v>14.9968</v>
      </c>
      <c r="AU82">
        <v>0</v>
      </c>
      <c r="AV82">
        <v>37.799999999999997</v>
      </c>
      <c r="AW82">
        <v>8.1449999999999996</v>
      </c>
      <c r="AX82">
        <v>8.7680000000000007</v>
      </c>
      <c r="AY82">
        <v>0</v>
      </c>
      <c r="AZ82">
        <f t="shared" si="3"/>
        <v>77.969999999999985</v>
      </c>
      <c r="BA82">
        <f t="shared" si="4"/>
        <v>3396.4212879999995</v>
      </c>
      <c r="BD82">
        <v>25.2</v>
      </c>
      <c r="BE82">
        <v>3.72</v>
      </c>
      <c r="BF82">
        <v>0.57999999999999996</v>
      </c>
      <c r="BG82">
        <v>3.87</v>
      </c>
      <c r="BH82">
        <v>5.81</v>
      </c>
      <c r="BI82">
        <v>7.03</v>
      </c>
      <c r="BJ82">
        <v>1.6</v>
      </c>
      <c r="BK82">
        <v>3.22</v>
      </c>
      <c r="BL82">
        <v>3.17</v>
      </c>
      <c r="BM82">
        <v>1.62</v>
      </c>
      <c r="BN82">
        <v>0.48</v>
      </c>
      <c r="BO82">
        <v>14.74</v>
      </c>
      <c r="BP82">
        <v>0</v>
      </c>
      <c r="BQ82">
        <v>4.25</v>
      </c>
      <c r="BR82">
        <v>2.2400000000000002</v>
      </c>
      <c r="BS82">
        <v>0.44</v>
      </c>
      <c r="BT82">
        <v>0</v>
      </c>
      <c r="BU82">
        <v>0</v>
      </c>
      <c r="BV82">
        <v>0</v>
      </c>
      <c r="BW82">
        <f t="shared" si="5"/>
        <v>77.969999999999985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61.359000000000002</v>
      </c>
      <c r="G83">
        <v>0</v>
      </c>
      <c r="H83">
        <v>0</v>
      </c>
      <c r="I83">
        <v>37.264000000000003</v>
      </c>
      <c r="J83">
        <v>32.880000000000003</v>
      </c>
      <c r="K83">
        <v>686.77995799999997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139.3125</v>
      </c>
      <c r="Q83">
        <v>17.701000000000001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36.591700000000003</v>
      </c>
      <c r="AE83">
        <v>49.436556000000003</v>
      </c>
      <c r="AF83">
        <v>20.1144</v>
      </c>
      <c r="AG83">
        <v>15.6996</v>
      </c>
      <c r="AH83">
        <v>152.27760000000001</v>
      </c>
      <c r="AI83">
        <v>49.646999999999998</v>
      </c>
      <c r="AJ83">
        <v>0</v>
      </c>
      <c r="AK83">
        <v>51.394500000000001</v>
      </c>
      <c r="AL83">
        <v>79.364599999999996</v>
      </c>
      <c r="AM83">
        <v>5.2786799999999996</v>
      </c>
      <c r="AN83">
        <v>0.68867999999999996</v>
      </c>
      <c r="AO83">
        <v>14.553000000000001</v>
      </c>
      <c r="AP83">
        <v>7.6859999999999999</v>
      </c>
      <c r="AQ83">
        <v>23.247</v>
      </c>
      <c r="AR83">
        <v>38.64</v>
      </c>
      <c r="AS83">
        <v>24.2136</v>
      </c>
      <c r="AT83">
        <v>14.9968</v>
      </c>
      <c r="AU83">
        <v>0</v>
      </c>
      <c r="AV83">
        <v>39.375</v>
      </c>
      <c r="AW83">
        <v>8.1449999999999996</v>
      </c>
      <c r="AX83">
        <v>8.7680000000000007</v>
      </c>
      <c r="AY83">
        <v>0</v>
      </c>
      <c r="AZ83">
        <f t="shared" si="3"/>
        <v>77.879999999999981</v>
      </c>
      <c r="BA83">
        <f t="shared" si="4"/>
        <v>3396.6252879999997</v>
      </c>
      <c r="BD83">
        <v>25.2</v>
      </c>
      <c r="BE83">
        <v>3.72</v>
      </c>
      <c r="BF83">
        <v>0.4</v>
      </c>
      <c r="BG83">
        <v>3.87</v>
      </c>
      <c r="BH83">
        <v>5.81</v>
      </c>
      <c r="BI83">
        <v>7.03</v>
      </c>
      <c r="BJ83">
        <v>1.6</v>
      </c>
      <c r="BK83">
        <v>3.22</v>
      </c>
      <c r="BL83">
        <v>3.26</v>
      </c>
      <c r="BM83">
        <v>1.62</v>
      </c>
      <c r="BN83">
        <v>0.48</v>
      </c>
      <c r="BO83">
        <v>14.74</v>
      </c>
      <c r="BP83">
        <v>0</v>
      </c>
      <c r="BQ83">
        <v>4.25</v>
      </c>
      <c r="BR83">
        <v>2.2400000000000002</v>
      </c>
      <c r="BS83">
        <v>0.44</v>
      </c>
      <c r="BT83">
        <v>0</v>
      </c>
      <c r="BU83">
        <v>0</v>
      </c>
      <c r="BV83">
        <v>0</v>
      </c>
      <c r="BW83">
        <f t="shared" si="5"/>
        <v>77.879999999999981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61.359000000000002</v>
      </c>
      <c r="G84">
        <v>0</v>
      </c>
      <c r="H84">
        <v>0</v>
      </c>
      <c r="I84">
        <v>37.264000000000003</v>
      </c>
      <c r="J84">
        <v>32.880000000000003</v>
      </c>
      <c r="K84">
        <v>686.77995799999997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139.3125</v>
      </c>
      <c r="Q84">
        <v>17.701000000000001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36.591700000000003</v>
      </c>
      <c r="AE84">
        <v>49.436556000000003</v>
      </c>
      <c r="AF84">
        <v>20.1144</v>
      </c>
      <c r="AG84">
        <v>15.6996</v>
      </c>
      <c r="AH84">
        <v>152.27760000000001</v>
      </c>
      <c r="AI84">
        <v>49.646999999999998</v>
      </c>
      <c r="AJ84">
        <v>0</v>
      </c>
      <c r="AK84">
        <v>51.394500000000001</v>
      </c>
      <c r="AL84">
        <v>79.364599999999996</v>
      </c>
      <c r="AM84">
        <v>5.2786799999999996</v>
      </c>
      <c r="AN84">
        <v>0.68867999999999996</v>
      </c>
      <c r="AO84">
        <v>14.553000000000001</v>
      </c>
      <c r="AP84">
        <v>7.6859999999999999</v>
      </c>
      <c r="AQ84">
        <v>23.247</v>
      </c>
      <c r="AR84">
        <v>38.64</v>
      </c>
      <c r="AS84">
        <v>24.2136</v>
      </c>
      <c r="AT84">
        <v>14.9968</v>
      </c>
      <c r="AU84">
        <v>0</v>
      </c>
      <c r="AV84">
        <v>39.375</v>
      </c>
      <c r="AW84">
        <v>8.1449999999999996</v>
      </c>
      <c r="AX84">
        <v>8.7680000000000007</v>
      </c>
      <c r="AY84">
        <v>0</v>
      </c>
      <c r="AZ84">
        <f t="shared" si="3"/>
        <v>77.879999999999981</v>
      </c>
      <c r="BA84">
        <f t="shared" si="4"/>
        <v>3396.6252879999997</v>
      </c>
      <c r="BD84">
        <v>25.2</v>
      </c>
      <c r="BE84">
        <v>3.72</v>
      </c>
      <c r="BF84">
        <v>0.4</v>
      </c>
      <c r="BG84">
        <v>3.87</v>
      </c>
      <c r="BH84">
        <v>5.81</v>
      </c>
      <c r="BI84">
        <v>7.03</v>
      </c>
      <c r="BJ84">
        <v>1.6</v>
      </c>
      <c r="BK84">
        <v>3.22</v>
      </c>
      <c r="BL84">
        <v>3.26</v>
      </c>
      <c r="BM84">
        <v>1.62</v>
      </c>
      <c r="BN84">
        <v>0.48</v>
      </c>
      <c r="BO84">
        <v>14.74</v>
      </c>
      <c r="BP84">
        <v>0</v>
      </c>
      <c r="BQ84">
        <v>4.25</v>
      </c>
      <c r="BR84">
        <v>2.2400000000000002</v>
      </c>
      <c r="BS84">
        <v>0.44</v>
      </c>
      <c r="BT84">
        <v>0</v>
      </c>
      <c r="BU84">
        <v>0</v>
      </c>
      <c r="BV84">
        <v>0</v>
      </c>
      <c r="BW84">
        <f t="shared" si="5"/>
        <v>77.879999999999981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61.359000000000002</v>
      </c>
      <c r="G85">
        <v>0</v>
      </c>
      <c r="H85">
        <v>0</v>
      </c>
      <c r="I85">
        <v>37.264000000000003</v>
      </c>
      <c r="J85">
        <v>32.880000000000003</v>
      </c>
      <c r="K85">
        <v>686.77995799999997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139.3125</v>
      </c>
      <c r="Q85">
        <v>17.701000000000001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36.591700000000003</v>
      </c>
      <c r="AE85">
        <v>49.436556000000003</v>
      </c>
      <c r="AF85">
        <v>20.1144</v>
      </c>
      <c r="AG85">
        <v>15.6996</v>
      </c>
      <c r="AH85">
        <v>152.27760000000001</v>
      </c>
      <c r="AI85">
        <v>49.646999999999998</v>
      </c>
      <c r="AJ85">
        <v>0</v>
      </c>
      <c r="AK85">
        <v>51.394500000000001</v>
      </c>
      <c r="AL85">
        <v>79.364599999999996</v>
      </c>
      <c r="AM85">
        <v>2.6659999999999999</v>
      </c>
      <c r="AN85">
        <v>0.68867999999999996</v>
      </c>
      <c r="AO85">
        <v>14.553000000000001</v>
      </c>
      <c r="AP85">
        <v>7.6859999999999999</v>
      </c>
      <c r="AQ85">
        <v>23.247</v>
      </c>
      <c r="AR85">
        <v>33.119999999999997</v>
      </c>
      <c r="AS85">
        <v>24.2136</v>
      </c>
      <c r="AT85">
        <v>14.9968</v>
      </c>
      <c r="AU85">
        <v>0</v>
      </c>
      <c r="AV85">
        <v>39.375</v>
      </c>
      <c r="AW85">
        <v>8.1449999999999996</v>
      </c>
      <c r="AX85">
        <v>8.7680000000000007</v>
      </c>
      <c r="AY85">
        <v>0</v>
      </c>
      <c r="AZ85">
        <f t="shared" si="3"/>
        <v>77.879999999999981</v>
      </c>
      <c r="BA85">
        <f t="shared" si="4"/>
        <v>3388.492608</v>
      </c>
      <c r="BD85">
        <v>25.2</v>
      </c>
      <c r="BE85">
        <v>3.72</v>
      </c>
      <c r="BF85">
        <v>0.4</v>
      </c>
      <c r="BG85">
        <v>3.87</v>
      </c>
      <c r="BH85">
        <v>5.81</v>
      </c>
      <c r="BI85">
        <v>7.03</v>
      </c>
      <c r="BJ85">
        <v>1.6</v>
      </c>
      <c r="BK85">
        <v>3.22</v>
      </c>
      <c r="BL85">
        <v>3.26</v>
      </c>
      <c r="BM85">
        <v>1.62</v>
      </c>
      <c r="BN85">
        <v>0.48</v>
      </c>
      <c r="BO85">
        <v>14.74</v>
      </c>
      <c r="BP85">
        <v>0</v>
      </c>
      <c r="BQ85">
        <v>4.25</v>
      </c>
      <c r="BR85">
        <v>2.2400000000000002</v>
      </c>
      <c r="BS85">
        <v>0.44</v>
      </c>
      <c r="BT85">
        <v>0</v>
      </c>
      <c r="BU85">
        <v>0</v>
      </c>
      <c r="BV85">
        <v>0</v>
      </c>
      <c r="BW85">
        <f t="shared" si="5"/>
        <v>77.879999999999981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61.359000000000002</v>
      </c>
      <c r="G86">
        <v>0</v>
      </c>
      <c r="H86">
        <v>0</v>
      </c>
      <c r="I86">
        <v>37.264000000000003</v>
      </c>
      <c r="J86">
        <v>32.880000000000003</v>
      </c>
      <c r="K86">
        <v>686.77995799999997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139.3125</v>
      </c>
      <c r="Q86">
        <v>17.701000000000001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49.436556000000003</v>
      </c>
      <c r="AF86">
        <v>20.1144</v>
      </c>
      <c r="AG86">
        <v>15.6996</v>
      </c>
      <c r="AH86">
        <v>152.27760000000001</v>
      </c>
      <c r="AI86">
        <v>7.6379999999999999</v>
      </c>
      <c r="AJ86">
        <v>0</v>
      </c>
      <c r="AK86">
        <v>51.394500000000001</v>
      </c>
      <c r="AL86">
        <v>79.364599999999996</v>
      </c>
      <c r="AM86">
        <v>0</v>
      </c>
      <c r="AN86">
        <v>0.68867999999999996</v>
      </c>
      <c r="AO86">
        <v>14.553000000000001</v>
      </c>
      <c r="AP86">
        <v>7.6859999999999999</v>
      </c>
      <c r="AQ86">
        <v>23.247</v>
      </c>
      <c r="AR86">
        <v>33.119999999999997</v>
      </c>
      <c r="AS86">
        <v>24.2136</v>
      </c>
      <c r="AT86">
        <v>14.9968</v>
      </c>
      <c r="AU86">
        <v>0</v>
      </c>
      <c r="AV86">
        <v>39.375</v>
      </c>
      <c r="AW86">
        <v>8.1449999999999996</v>
      </c>
      <c r="AX86">
        <v>8.7680000000000007</v>
      </c>
      <c r="AY86">
        <v>0</v>
      </c>
      <c r="AZ86">
        <f t="shared" si="3"/>
        <v>77.879999999999981</v>
      </c>
      <c r="BA86">
        <f t="shared" si="4"/>
        <v>3343.8176079999998</v>
      </c>
      <c r="BD86">
        <v>25.2</v>
      </c>
      <c r="BE86">
        <v>3.72</v>
      </c>
      <c r="BF86">
        <v>0.4</v>
      </c>
      <c r="BG86">
        <v>3.87</v>
      </c>
      <c r="BH86">
        <v>5.81</v>
      </c>
      <c r="BI86">
        <v>7.03</v>
      </c>
      <c r="BJ86">
        <v>1.6</v>
      </c>
      <c r="BK86">
        <v>3.22</v>
      </c>
      <c r="BL86">
        <v>3.26</v>
      </c>
      <c r="BM86">
        <v>1.62</v>
      </c>
      <c r="BN86">
        <v>0.48</v>
      </c>
      <c r="BO86">
        <v>14.74</v>
      </c>
      <c r="BP86">
        <v>0</v>
      </c>
      <c r="BQ86">
        <v>4.25</v>
      </c>
      <c r="BR86">
        <v>2.2400000000000002</v>
      </c>
      <c r="BS86">
        <v>0.44</v>
      </c>
      <c r="BT86">
        <v>0</v>
      </c>
      <c r="BU86">
        <v>0</v>
      </c>
      <c r="BV86">
        <v>0</v>
      </c>
      <c r="BW86">
        <f t="shared" si="5"/>
        <v>77.879999999999981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61.359000000000002</v>
      </c>
      <c r="G87">
        <v>0</v>
      </c>
      <c r="H87">
        <v>0</v>
      </c>
      <c r="I87">
        <v>40.003999999999998</v>
      </c>
      <c r="J87">
        <v>30.14</v>
      </c>
      <c r="K87">
        <v>686.77995799999997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139.3125</v>
      </c>
      <c r="Q87">
        <v>17.701000000000001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2.2000000000000002</v>
      </c>
      <c r="AA87">
        <v>42.14808</v>
      </c>
      <c r="AB87">
        <v>39.510120000000001</v>
      </c>
      <c r="AC87">
        <v>29.062808</v>
      </c>
      <c r="AD87">
        <v>18.494</v>
      </c>
      <c r="AE87">
        <v>49.436556000000003</v>
      </c>
      <c r="AF87">
        <v>17.748000000000001</v>
      </c>
      <c r="AG87">
        <v>15.6996</v>
      </c>
      <c r="AH87">
        <v>152.27760000000001</v>
      </c>
      <c r="AI87">
        <v>2.5459999999999998</v>
      </c>
      <c r="AJ87">
        <v>0</v>
      </c>
      <c r="AK87">
        <v>51.394500000000001</v>
      </c>
      <c r="AL87">
        <v>79.364599999999996</v>
      </c>
      <c r="AM87">
        <v>0</v>
      </c>
      <c r="AN87">
        <v>0.68867999999999996</v>
      </c>
      <c r="AO87">
        <v>23.52</v>
      </c>
      <c r="AP87">
        <v>7.6859999999999999</v>
      </c>
      <c r="AQ87">
        <v>23.247</v>
      </c>
      <c r="AR87">
        <v>38.64</v>
      </c>
      <c r="AS87">
        <v>24.2136</v>
      </c>
      <c r="AT87">
        <v>14.9968</v>
      </c>
      <c r="AU87">
        <v>0</v>
      </c>
      <c r="AV87">
        <v>39.9</v>
      </c>
      <c r="AW87">
        <v>8.1449999999999996</v>
      </c>
      <c r="AX87">
        <v>8.7680000000000007</v>
      </c>
      <c r="AY87">
        <v>0</v>
      </c>
      <c r="AZ87">
        <f t="shared" si="3"/>
        <v>78.11999999999999</v>
      </c>
      <c r="BA87">
        <f t="shared" si="4"/>
        <v>3316.0521079999999</v>
      </c>
      <c r="BD87">
        <v>25.2</v>
      </c>
      <c r="BE87">
        <v>3.72</v>
      </c>
      <c r="BF87">
        <v>0.64</v>
      </c>
      <c r="BG87">
        <v>3.87</v>
      </c>
      <c r="BH87">
        <v>5.81</v>
      </c>
      <c r="BI87">
        <v>7.03</v>
      </c>
      <c r="BJ87">
        <v>1.6</v>
      </c>
      <c r="BK87">
        <v>3.22</v>
      </c>
      <c r="BL87">
        <v>3.26</v>
      </c>
      <c r="BM87">
        <v>1.62</v>
      </c>
      <c r="BN87">
        <v>0.48</v>
      </c>
      <c r="BO87">
        <v>14.74</v>
      </c>
      <c r="BP87">
        <v>0</v>
      </c>
      <c r="BQ87">
        <v>4.25</v>
      </c>
      <c r="BR87">
        <v>2.2400000000000002</v>
      </c>
      <c r="BS87">
        <v>0.44</v>
      </c>
      <c r="BT87">
        <v>0</v>
      </c>
      <c r="BU87">
        <v>0</v>
      </c>
      <c r="BV87">
        <v>0</v>
      </c>
      <c r="BW87">
        <f t="shared" si="5"/>
        <v>78.11999999999999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61.359000000000002</v>
      </c>
      <c r="G88">
        <v>0</v>
      </c>
      <c r="H88">
        <v>0</v>
      </c>
      <c r="I88">
        <v>40.003999999999998</v>
      </c>
      <c r="J88">
        <v>30.14</v>
      </c>
      <c r="K88">
        <v>686.77995799999997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139.3125</v>
      </c>
      <c r="Q88">
        <v>17.701000000000001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2.2000000000000002</v>
      </c>
      <c r="AA88">
        <v>42.14808</v>
      </c>
      <c r="AB88">
        <v>39.510120000000001</v>
      </c>
      <c r="AC88">
        <v>29.062808</v>
      </c>
      <c r="AD88">
        <v>18.494</v>
      </c>
      <c r="AE88">
        <v>49.436556000000003</v>
      </c>
      <c r="AF88">
        <v>17.748000000000001</v>
      </c>
      <c r="AG88">
        <v>15.6996</v>
      </c>
      <c r="AH88">
        <v>152.27760000000001</v>
      </c>
      <c r="AI88">
        <v>2.5459999999999998</v>
      </c>
      <c r="AJ88">
        <v>0</v>
      </c>
      <c r="AK88">
        <v>51.394500000000001</v>
      </c>
      <c r="AL88">
        <v>79.364599999999996</v>
      </c>
      <c r="AM88">
        <v>0</v>
      </c>
      <c r="AN88">
        <v>0.68867999999999996</v>
      </c>
      <c r="AO88">
        <v>23.52</v>
      </c>
      <c r="AP88">
        <v>7.6859999999999999</v>
      </c>
      <c r="AQ88">
        <v>23.247</v>
      </c>
      <c r="AR88">
        <v>38.64</v>
      </c>
      <c r="AS88">
        <v>24.2136</v>
      </c>
      <c r="AT88">
        <v>14.9968</v>
      </c>
      <c r="AU88">
        <v>0</v>
      </c>
      <c r="AV88">
        <v>39.9</v>
      </c>
      <c r="AW88">
        <v>8.1449999999999996</v>
      </c>
      <c r="AX88">
        <v>8.7680000000000007</v>
      </c>
      <c r="AY88">
        <v>0</v>
      </c>
      <c r="AZ88">
        <f t="shared" si="3"/>
        <v>78.11999999999999</v>
      </c>
      <c r="BA88">
        <f t="shared" si="4"/>
        <v>3316.0521079999999</v>
      </c>
      <c r="BD88">
        <v>25.2</v>
      </c>
      <c r="BE88">
        <v>3.72</v>
      </c>
      <c r="BF88">
        <v>0.64</v>
      </c>
      <c r="BG88">
        <v>3.87</v>
      </c>
      <c r="BH88">
        <v>5.81</v>
      </c>
      <c r="BI88">
        <v>7.03</v>
      </c>
      <c r="BJ88">
        <v>1.6</v>
      </c>
      <c r="BK88">
        <v>3.22</v>
      </c>
      <c r="BL88">
        <v>3.26</v>
      </c>
      <c r="BM88">
        <v>1.62</v>
      </c>
      <c r="BN88">
        <v>0.48</v>
      </c>
      <c r="BO88">
        <v>14.74</v>
      </c>
      <c r="BP88">
        <v>0</v>
      </c>
      <c r="BQ88">
        <v>4.25</v>
      </c>
      <c r="BR88">
        <v>2.2400000000000002</v>
      </c>
      <c r="BS88">
        <v>0.44</v>
      </c>
      <c r="BT88">
        <v>0</v>
      </c>
      <c r="BU88">
        <v>0</v>
      </c>
      <c r="BV88">
        <v>0</v>
      </c>
      <c r="BW88">
        <f t="shared" si="5"/>
        <v>78.11999999999999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61.359000000000002</v>
      </c>
      <c r="G89">
        <v>0</v>
      </c>
      <c r="H89">
        <v>0</v>
      </c>
      <c r="I89">
        <v>40.003999999999998</v>
      </c>
      <c r="J89">
        <v>30.14</v>
      </c>
      <c r="K89">
        <v>686.77995799999997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139.3125</v>
      </c>
      <c r="Q89">
        <v>17.701000000000001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2.2000000000000002</v>
      </c>
      <c r="AA89">
        <v>42.14808</v>
      </c>
      <c r="AB89">
        <v>39.510120000000001</v>
      </c>
      <c r="AC89">
        <v>29.062808</v>
      </c>
      <c r="AD89">
        <v>18.494</v>
      </c>
      <c r="AE89">
        <v>49.436556000000003</v>
      </c>
      <c r="AF89">
        <v>17.748000000000001</v>
      </c>
      <c r="AG89">
        <v>15.6996</v>
      </c>
      <c r="AH89">
        <v>152.27760000000001</v>
      </c>
      <c r="AI89">
        <v>2.5459999999999998</v>
      </c>
      <c r="AJ89">
        <v>0</v>
      </c>
      <c r="AK89">
        <v>51.394500000000001</v>
      </c>
      <c r="AL89">
        <v>79.364599999999996</v>
      </c>
      <c r="AM89">
        <v>0</v>
      </c>
      <c r="AN89">
        <v>0.68867999999999996</v>
      </c>
      <c r="AO89">
        <v>23.52</v>
      </c>
      <c r="AP89">
        <v>7.6859999999999999</v>
      </c>
      <c r="AQ89">
        <v>23.247</v>
      </c>
      <c r="AR89">
        <v>40.847999999999999</v>
      </c>
      <c r="AS89">
        <v>24.2136</v>
      </c>
      <c r="AT89">
        <v>14.9968</v>
      </c>
      <c r="AU89">
        <v>0</v>
      </c>
      <c r="AV89">
        <v>39.9</v>
      </c>
      <c r="AW89">
        <v>8.1449999999999996</v>
      </c>
      <c r="AX89">
        <v>8.7680000000000007</v>
      </c>
      <c r="AY89">
        <v>0</v>
      </c>
      <c r="AZ89">
        <f t="shared" si="3"/>
        <v>78.11999999999999</v>
      </c>
      <c r="BA89">
        <f t="shared" si="4"/>
        <v>3318.2601079999999</v>
      </c>
      <c r="BD89">
        <v>25.2</v>
      </c>
      <c r="BE89">
        <v>3.72</v>
      </c>
      <c r="BF89">
        <v>0.64</v>
      </c>
      <c r="BG89">
        <v>3.87</v>
      </c>
      <c r="BH89">
        <v>5.81</v>
      </c>
      <c r="BI89">
        <v>7.03</v>
      </c>
      <c r="BJ89">
        <v>1.6</v>
      </c>
      <c r="BK89">
        <v>3.22</v>
      </c>
      <c r="BL89">
        <v>3.26</v>
      </c>
      <c r="BM89">
        <v>1.62</v>
      </c>
      <c r="BN89">
        <v>0.48</v>
      </c>
      <c r="BO89">
        <v>14.74</v>
      </c>
      <c r="BP89">
        <v>0</v>
      </c>
      <c r="BQ89">
        <v>4.25</v>
      </c>
      <c r="BR89">
        <v>2.2400000000000002</v>
      </c>
      <c r="BS89">
        <v>0.44</v>
      </c>
      <c r="BT89">
        <v>0</v>
      </c>
      <c r="BU89">
        <v>0</v>
      </c>
      <c r="BV89">
        <v>0</v>
      </c>
      <c r="BW89">
        <f t="shared" si="5"/>
        <v>78.11999999999999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61.359000000000002</v>
      </c>
      <c r="G90">
        <v>0</v>
      </c>
      <c r="H90">
        <v>0</v>
      </c>
      <c r="I90">
        <v>40.003999999999998</v>
      </c>
      <c r="J90">
        <v>30.14</v>
      </c>
      <c r="K90">
        <v>686.77995799999997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139.3125</v>
      </c>
      <c r="Q90">
        <v>17.701000000000001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2.2000000000000002</v>
      </c>
      <c r="AA90">
        <v>42.14808</v>
      </c>
      <c r="AB90">
        <v>39.510120000000001</v>
      </c>
      <c r="AC90">
        <v>29.062808</v>
      </c>
      <c r="AD90">
        <v>18.494</v>
      </c>
      <c r="AE90">
        <v>49.436556000000003</v>
      </c>
      <c r="AF90">
        <v>17.748000000000001</v>
      </c>
      <c r="AG90">
        <v>15.6996</v>
      </c>
      <c r="AH90">
        <v>152.27760000000001</v>
      </c>
      <c r="AI90">
        <v>2.5459999999999998</v>
      </c>
      <c r="AJ90">
        <v>0</v>
      </c>
      <c r="AK90">
        <v>51.394500000000001</v>
      </c>
      <c r="AL90">
        <v>79.364599999999996</v>
      </c>
      <c r="AM90">
        <v>0</v>
      </c>
      <c r="AN90">
        <v>0.68867999999999996</v>
      </c>
      <c r="AO90">
        <v>23.52</v>
      </c>
      <c r="AP90">
        <v>7.6859999999999999</v>
      </c>
      <c r="AQ90">
        <v>23.247</v>
      </c>
      <c r="AR90">
        <v>40.847999999999999</v>
      </c>
      <c r="AS90">
        <v>24.2136</v>
      </c>
      <c r="AT90">
        <v>14.9968</v>
      </c>
      <c r="AU90">
        <v>0</v>
      </c>
      <c r="AV90">
        <v>39.9</v>
      </c>
      <c r="AW90">
        <v>8.1449999999999996</v>
      </c>
      <c r="AX90">
        <v>8.7680000000000007</v>
      </c>
      <c r="AY90">
        <v>0</v>
      </c>
      <c r="AZ90">
        <f t="shared" si="3"/>
        <v>78.11999999999999</v>
      </c>
      <c r="BA90">
        <f t="shared" si="4"/>
        <v>3318.2601079999999</v>
      </c>
      <c r="BD90">
        <v>25.2</v>
      </c>
      <c r="BE90">
        <v>3.72</v>
      </c>
      <c r="BF90">
        <v>0.64</v>
      </c>
      <c r="BG90">
        <v>3.87</v>
      </c>
      <c r="BH90">
        <v>5.81</v>
      </c>
      <c r="BI90">
        <v>7.03</v>
      </c>
      <c r="BJ90">
        <v>1.6</v>
      </c>
      <c r="BK90">
        <v>3.22</v>
      </c>
      <c r="BL90">
        <v>3.26</v>
      </c>
      <c r="BM90">
        <v>1.62</v>
      </c>
      <c r="BN90">
        <v>0.48</v>
      </c>
      <c r="BO90">
        <v>14.74</v>
      </c>
      <c r="BP90">
        <v>0</v>
      </c>
      <c r="BQ90">
        <v>4.25</v>
      </c>
      <c r="BR90">
        <v>2.2400000000000002</v>
      </c>
      <c r="BS90">
        <v>0.44</v>
      </c>
      <c r="BT90">
        <v>0</v>
      </c>
      <c r="BU90">
        <v>0</v>
      </c>
      <c r="BV90">
        <v>0</v>
      </c>
      <c r="BW90">
        <f t="shared" si="5"/>
        <v>78.11999999999999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61.359000000000002</v>
      </c>
      <c r="G91">
        <v>0</v>
      </c>
      <c r="H91">
        <v>0</v>
      </c>
      <c r="I91">
        <v>38.36</v>
      </c>
      <c r="J91">
        <v>29.591999999999999</v>
      </c>
      <c r="K91">
        <v>686.77995799999997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139.3125</v>
      </c>
      <c r="Q91">
        <v>19.414000000000001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13.2</v>
      </c>
      <c r="AA91">
        <v>42.14808</v>
      </c>
      <c r="AB91">
        <v>39.510120000000001</v>
      </c>
      <c r="AC91">
        <v>29.062808</v>
      </c>
      <c r="AD91">
        <v>36.591700000000003</v>
      </c>
      <c r="AE91">
        <v>49.436556000000003</v>
      </c>
      <c r="AF91">
        <v>20.1144</v>
      </c>
      <c r="AG91">
        <v>15.6996</v>
      </c>
      <c r="AH91">
        <v>152.27760000000001</v>
      </c>
      <c r="AI91">
        <v>13.3665</v>
      </c>
      <c r="AJ91">
        <v>0</v>
      </c>
      <c r="AK91">
        <v>51.394500000000001</v>
      </c>
      <c r="AL91">
        <v>79.364599999999996</v>
      </c>
      <c r="AM91">
        <v>0</v>
      </c>
      <c r="AN91">
        <v>0.68867999999999996</v>
      </c>
      <c r="AO91">
        <v>23.52</v>
      </c>
      <c r="AP91">
        <v>7.6859999999999999</v>
      </c>
      <c r="AQ91">
        <v>23.247</v>
      </c>
      <c r="AR91">
        <v>40.847999999999999</v>
      </c>
      <c r="AS91">
        <v>24.2136</v>
      </c>
      <c r="AT91">
        <v>14.9968</v>
      </c>
      <c r="AU91">
        <v>0</v>
      </c>
      <c r="AV91">
        <v>39.9</v>
      </c>
      <c r="AW91">
        <v>8.1449999999999996</v>
      </c>
      <c r="AX91">
        <v>8.7680000000000007</v>
      </c>
      <c r="AY91">
        <v>0</v>
      </c>
      <c r="AZ91">
        <f t="shared" si="3"/>
        <v>78.02</v>
      </c>
      <c r="BA91">
        <f t="shared" si="4"/>
        <v>3359.9657079999997</v>
      </c>
      <c r="BD91">
        <v>24.07</v>
      </c>
      <c r="BE91">
        <v>3.82</v>
      </c>
      <c r="BF91">
        <v>0.67</v>
      </c>
      <c r="BG91">
        <v>3.99</v>
      </c>
      <c r="BH91">
        <v>5.81</v>
      </c>
      <c r="BI91">
        <v>7.17</v>
      </c>
      <c r="BJ91">
        <v>1.55</v>
      </c>
      <c r="BK91">
        <v>3.28</v>
      </c>
      <c r="BL91">
        <v>3.47</v>
      </c>
      <c r="BM91">
        <v>1.62</v>
      </c>
      <c r="BN91">
        <v>0.5</v>
      </c>
      <c r="BO91">
        <v>15.1</v>
      </c>
      <c r="BP91">
        <v>0</v>
      </c>
      <c r="BQ91">
        <v>4.38</v>
      </c>
      <c r="BR91">
        <v>2.15</v>
      </c>
      <c r="BS91">
        <v>0.44</v>
      </c>
      <c r="BT91">
        <v>0</v>
      </c>
      <c r="BU91">
        <v>0</v>
      </c>
      <c r="BV91">
        <v>0</v>
      </c>
      <c r="BW91">
        <f t="shared" si="5"/>
        <v>78.02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61.359000000000002</v>
      </c>
      <c r="G92">
        <v>0</v>
      </c>
      <c r="H92">
        <v>0</v>
      </c>
      <c r="I92">
        <v>38.36</v>
      </c>
      <c r="J92">
        <v>29.591999999999999</v>
      </c>
      <c r="K92">
        <v>686.77995799999997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139.3125</v>
      </c>
      <c r="Q92">
        <v>21.126999999999999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13.2</v>
      </c>
      <c r="AA92">
        <v>42.14808</v>
      </c>
      <c r="AB92">
        <v>39.510120000000001</v>
      </c>
      <c r="AC92">
        <v>29.062808</v>
      </c>
      <c r="AD92">
        <v>36.591700000000003</v>
      </c>
      <c r="AE92">
        <v>49.436556000000003</v>
      </c>
      <c r="AF92">
        <v>20.1144</v>
      </c>
      <c r="AG92">
        <v>15.6996</v>
      </c>
      <c r="AH92">
        <v>152.27760000000001</v>
      </c>
      <c r="AI92">
        <v>13.3665</v>
      </c>
      <c r="AJ92">
        <v>0</v>
      </c>
      <c r="AK92">
        <v>51.394500000000001</v>
      </c>
      <c r="AL92">
        <v>79.364599999999996</v>
      </c>
      <c r="AM92">
        <v>0</v>
      </c>
      <c r="AN92">
        <v>0.68867999999999996</v>
      </c>
      <c r="AO92">
        <v>23.52</v>
      </c>
      <c r="AP92">
        <v>7.6859999999999999</v>
      </c>
      <c r="AQ92">
        <v>23.247</v>
      </c>
      <c r="AR92">
        <v>40.847999999999999</v>
      </c>
      <c r="AS92">
        <v>24.2136</v>
      </c>
      <c r="AT92">
        <v>14.9968</v>
      </c>
      <c r="AU92">
        <v>0</v>
      </c>
      <c r="AV92">
        <v>39.9</v>
      </c>
      <c r="AW92">
        <v>8.1449999999999996</v>
      </c>
      <c r="AX92">
        <v>8.7680000000000007</v>
      </c>
      <c r="AY92">
        <v>0</v>
      </c>
      <c r="AZ92">
        <f t="shared" si="3"/>
        <v>78.02</v>
      </c>
      <c r="BA92">
        <f t="shared" si="4"/>
        <v>3361.6787079999999</v>
      </c>
      <c r="BD92">
        <v>24.07</v>
      </c>
      <c r="BE92">
        <v>3.82</v>
      </c>
      <c r="BF92">
        <v>0.67</v>
      </c>
      <c r="BG92">
        <v>3.99</v>
      </c>
      <c r="BH92">
        <v>5.81</v>
      </c>
      <c r="BI92">
        <v>7.17</v>
      </c>
      <c r="BJ92">
        <v>1.55</v>
      </c>
      <c r="BK92">
        <v>3.28</v>
      </c>
      <c r="BL92">
        <v>3.47</v>
      </c>
      <c r="BM92">
        <v>1.62</v>
      </c>
      <c r="BN92">
        <v>0.5</v>
      </c>
      <c r="BO92">
        <v>15.1</v>
      </c>
      <c r="BP92">
        <v>0</v>
      </c>
      <c r="BQ92">
        <v>4.38</v>
      </c>
      <c r="BR92">
        <v>2.15</v>
      </c>
      <c r="BS92">
        <v>0.44</v>
      </c>
      <c r="BT92">
        <v>0</v>
      </c>
      <c r="BU92">
        <v>0</v>
      </c>
      <c r="BV92">
        <v>0</v>
      </c>
      <c r="BW92">
        <f t="shared" si="5"/>
        <v>78.02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61.359000000000002</v>
      </c>
      <c r="G93">
        <v>0</v>
      </c>
      <c r="H93">
        <v>0</v>
      </c>
      <c r="I93">
        <v>38.36</v>
      </c>
      <c r="J93">
        <v>29.591999999999999</v>
      </c>
      <c r="K93">
        <v>686.77995799999997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139.3125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13.2</v>
      </c>
      <c r="AA93">
        <v>42.14808</v>
      </c>
      <c r="AB93">
        <v>39.510120000000001</v>
      </c>
      <c r="AC93">
        <v>29.062808</v>
      </c>
      <c r="AD93">
        <v>36.591700000000003</v>
      </c>
      <c r="AE93">
        <v>49.436556000000003</v>
      </c>
      <c r="AF93">
        <v>20.1144</v>
      </c>
      <c r="AG93">
        <v>15.6996</v>
      </c>
      <c r="AH93">
        <v>152.27760000000001</v>
      </c>
      <c r="AI93">
        <v>13.3665</v>
      </c>
      <c r="AJ93">
        <v>0</v>
      </c>
      <c r="AK93">
        <v>51.394500000000001</v>
      </c>
      <c r="AL93">
        <v>79.364599999999996</v>
      </c>
      <c r="AM93">
        <v>0</v>
      </c>
      <c r="AN93">
        <v>0.68867999999999996</v>
      </c>
      <c r="AO93">
        <v>30.87</v>
      </c>
      <c r="AP93">
        <v>7.6859999999999999</v>
      </c>
      <c r="AQ93">
        <v>23.247</v>
      </c>
      <c r="AR93">
        <v>40.847999999999999</v>
      </c>
      <c r="AS93">
        <v>24.2136</v>
      </c>
      <c r="AT93">
        <v>14.9968</v>
      </c>
      <c r="AU93">
        <v>0</v>
      </c>
      <c r="AV93">
        <v>39.9</v>
      </c>
      <c r="AW93">
        <v>8.1449999999999996</v>
      </c>
      <c r="AX93">
        <v>8.7680000000000007</v>
      </c>
      <c r="AY93">
        <v>0</v>
      </c>
      <c r="AZ93">
        <f t="shared" si="3"/>
        <v>77.8</v>
      </c>
      <c r="BA93">
        <f t="shared" si="4"/>
        <v>3369.5053279999997</v>
      </c>
      <c r="BD93">
        <v>24.07</v>
      </c>
      <c r="BE93">
        <v>3.82</v>
      </c>
      <c r="BF93">
        <v>0.45</v>
      </c>
      <c r="BG93">
        <v>3.99</v>
      </c>
      <c r="BH93">
        <v>5.81</v>
      </c>
      <c r="BI93">
        <v>7.17</v>
      </c>
      <c r="BJ93">
        <v>1.55</v>
      </c>
      <c r="BK93">
        <v>3.28</v>
      </c>
      <c r="BL93">
        <v>3.47</v>
      </c>
      <c r="BM93">
        <v>1.62</v>
      </c>
      <c r="BN93">
        <v>0.5</v>
      </c>
      <c r="BO93">
        <v>15.1</v>
      </c>
      <c r="BP93">
        <v>0</v>
      </c>
      <c r="BQ93">
        <v>4.38</v>
      </c>
      <c r="BR93">
        <v>2.15</v>
      </c>
      <c r="BS93">
        <v>0.44</v>
      </c>
      <c r="BT93">
        <v>0</v>
      </c>
      <c r="BU93">
        <v>0</v>
      </c>
      <c r="BV93">
        <v>0</v>
      </c>
      <c r="BW93">
        <f t="shared" si="5"/>
        <v>77.8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61.359000000000002</v>
      </c>
      <c r="G94">
        <v>0</v>
      </c>
      <c r="H94">
        <v>0</v>
      </c>
      <c r="I94">
        <v>38.36</v>
      </c>
      <c r="J94">
        <v>29.591999999999999</v>
      </c>
      <c r="K94">
        <v>686.77995799999997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139.3125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13.2</v>
      </c>
      <c r="AA94">
        <v>42.14808</v>
      </c>
      <c r="AB94">
        <v>39.510120000000001</v>
      </c>
      <c r="AC94">
        <v>29.062808</v>
      </c>
      <c r="AD94">
        <v>36.591700000000003</v>
      </c>
      <c r="AE94">
        <v>49.436556000000003</v>
      </c>
      <c r="AF94">
        <v>20.1144</v>
      </c>
      <c r="AG94">
        <v>15.6996</v>
      </c>
      <c r="AH94">
        <v>152.27760000000001</v>
      </c>
      <c r="AI94">
        <v>13.3665</v>
      </c>
      <c r="AJ94">
        <v>0</v>
      </c>
      <c r="AK94">
        <v>51.394500000000001</v>
      </c>
      <c r="AL94">
        <v>79.364599999999996</v>
      </c>
      <c r="AM94">
        <v>0</v>
      </c>
      <c r="AN94">
        <v>0.68867999999999996</v>
      </c>
      <c r="AO94">
        <v>30.87</v>
      </c>
      <c r="AP94">
        <v>7.6859999999999999</v>
      </c>
      <c r="AQ94">
        <v>23.247</v>
      </c>
      <c r="AR94">
        <v>40.847999999999999</v>
      </c>
      <c r="AS94">
        <v>24.2136</v>
      </c>
      <c r="AT94">
        <v>14.9968</v>
      </c>
      <c r="AU94">
        <v>0</v>
      </c>
      <c r="AV94">
        <v>39.9</v>
      </c>
      <c r="AW94">
        <v>8.1449999999999996</v>
      </c>
      <c r="AX94">
        <v>8.7680000000000007</v>
      </c>
      <c r="AY94">
        <v>0</v>
      </c>
      <c r="AZ94">
        <f t="shared" si="3"/>
        <v>77.77</v>
      </c>
      <c r="BA94">
        <f t="shared" si="4"/>
        <v>3369.4753279999995</v>
      </c>
      <c r="BD94">
        <v>24.07</v>
      </c>
      <c r="BE94">
        <v>3.82</v>
      </c>
      <c r="BF94">
        <v>0.51</v>
      </c>
      <c r="BG94">
        <v>3.99</v>
      </c>
      <c r="BH94">
        <v>5.81</v>
      </c>
      <c r="BI94">
        <v>7.17</v>
      </c>
      <c r="BJ94">
        <v>1.55</v>
      </c>
      <c r="BK94">
        <v>3.24</v>
      </c>
      <c r="BL94">
        <v>3.42</v>
      </c>
      <c r="BM94">
        <v>1.62</v>
      </c>
      <c r="BN94">
        <v>0.5</v>
      </c>
      <c r="BO94">
        <v>15.1</v>
      </c>
      <c r="BP94">
        <v>0</v>
      </c>
      <c r="BQ94">
        <v>4.38</v>
      </c>
      <c r="BR94">
        <v>2.15</v>
      </c>
      <c r="BS94">
        <v>0.44</v>
      </c>
      <c r="BT94">
        <v>0</v>
      </c>
      <c r="BU94">
        <v>0</v>
      </c>
      <c r="BV94">
        <v>0</v>
      </c>
      <c r="BW94">
        <f t="shared" si="5"/>
        <v>77.77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61.359000000000002</v>
      </c>
      <c r="G95">
        <v>0</v>
      </c>
      <c r="H95">
        <v>0</v>
      </c>
      <c r="I95">
        <v>38.36</v>
      </c>
      <c r="J95">
        <v>29.591999999999999</v>
      </c>
      <c r="K95">
        <v>686.77995799999997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139.3125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344.25</v>
      </c>
      <c r="V95">
        <v>20.731850000000001</v>
      </c>
      <c r="W95">
        <v>147.515625</v>
      </c>
      <c r="X95">
        <v>0</v>
      </c>
      <c r="Y95">
        <v>0</v>
      </c>
      <c r="Z95">
        <v>6.6</v>
      </c>
      <c r="AA95">
        <v>42.14808</v>
      </c>
      <c r="AB95">
        <v>39.510120000000001</v>
      </c>
      <c r="AC95">
        <v>29.062808</v>
      </c>
      <c r="AD95">
        <v>27.3447</v>
      </c>
      <c r="AE95">
        <v>49.436556000000003</v>
      </c>
      <c r="AF95">
        <v>17.748000000000001</v>
      </c>
      <c r="AG95">
        <v>15.6996</v>
      </c>
      <c r="AH95">
        <v>152.27760000000001</v>
      </c>
      <c r="AI95">
        <v>13.3665</v>
      </c>
      <c r="AJ95">
        <v>0</v>
      </c>
      <c r="AK95">
        <v>51.394500000000001</v>
      </c>
      <c r="AL95">
        <v>79.364599999999996</v>
      </c>
      <c r="AM95">
        <v>0</v>
      </c>
      <c r="AN95">
        <v>0.68867999999999996</v>
      </c>
      <c r="AO95">
        <v>30.87</v>
      </c>
      <c r="AP95">
        <v>7.6859999999999999</v>
      </c>
      <c r="AQ95">
        <v>23.247</v>
      </c>
      <c r="AR95">
        <v>41.951999999999998</v>
      </c>
      <c r="AS95">
        <v>24.2136</v>
      </c>
      <c r="AT95">
        <v>14.9968</v>
      </c>
      <c r="AU95">
        <v>0</v>
      </c>
      <c r="AV95">
        <v>39.9</v>
      </c>
      <c r="AW95">
        <v>8.1449999999999996</v>
      </c>
      <c r="AX95">
        <v>8.7680000000000007</v>
      </c>
      <c r="AY95">
        <v>0</v>
      </c>
      <c r="AZ95">
        <f t="shared" si="3"/>
        <v>77.77</v>
      </c>
      <c r="BA95">
        <f t="shared" si="4"/>
        <v>3347.6409280000003</v>
      </c>
      <c r="BD95">
        <v>24.07</v>
      </c>
      <c r="BE95">
        <v>3.82</v>
      </c>
      <c r="BF95">
        <v>0.51</v>
      </c>
      <c r="BG95">
        <v>3.99</v>
      </c>
      <c r="BH95">
        <v>5.81</v>
      </c>
      <c r="BI95">
        <v>7.17</v>
      </c>
      <c r="BJ95">
        <v>1.55</v>
      </c>
      <c r="BK95">
        <v>3.24</v>
      </c>
      <c r="BL95">
        <v>3.42</v>
      </c>
      <c r="BM95">
        <v>1.62</v>
      </c>
      <c r="BN95">
        <v>0.5</v>
      </c>
      <c r="BO95">
        <v>15.1</v>
      </c>
      <c r="BP95">
        <v>0</v>
      </c>
      <c r="BQ95">
        <v>4.38</v>
      </c>
      <c r="BR95">
        <v>2.15</v>
      </c>
      <c r="BS95">
        <v>0.44</v>
      </c>
      <c r="BT95">
        <v>0</v>
      </c>
      <c r="BU95">
        <v>0</v>
      </c>
      <c r="BV95">
        <v>0</v>
      </c>
      <c r="BW95">
        <f t="shared" si="5"/>
        <v>77.77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61.359000000000002</v>
      </c>
      <c r="G96">
        <v>0</v>
      </c>
      <c r="H96">
        <v>0</v>
      </c>
      <c r="I96">
        <v>38.36</v>
      </c>
      <c r="J96">
        <v>29.591999999999999</v>
      </c>
      <c r="K96">
        <v>686.77995799999997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139.3125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344.25</v>
      </c>
      <c r="V96">
        <v>20.731850000000001</v>
      </c>
      <c r="W96">
        <v>147.515625</v>
      </c>
      <c r="X96">
        <v>0</v>
      </c>
      <c r="Y96">
        <v>0</v>
      </c>
      <c r="Z96">
        <v>6.6</v>
      </c>
      <c r="AA96">
        <v>42.14808</v>
      </c>
      <c r="AB96">
        <v>39.510120000000001</v>
      </c>
      <c r="AC96">
        <v>29.062808</v>
      </c>
      <c r="AD96">
        <v>27.3447</v>
      </c>
      <c r="AE96">
        <v>49.436556000000003</v>
      </c>
      <c r="AF96">
        <v>17.748000000000001</v>
      </c>
      <c r="AG96">
        <v>15.6996</v>
      </c>
      <c r="AH96">
        <v>152.27760000000001</v>
      </c>
      <c r="AI96">
        <v>13.3665</v>
      </c>
      <c r="AJ96">
        <v>0</v>
      </c>
      <c r="AK96">
        <v>51.394500000000001</v>
      </c>
      <c r="AL96">
        <v>79.364599999999996</v>
      </c>
      <c r="AM96">
        <v>0</v>
      </c>
      <c r="AN96">
        <v>0.68867999999999996</v>
      </c>
      <c r="AO96">
        <v>30.87</v>
      </c>
      <c r="AP96">
        <v>7.6859999999999999</v>
      </c>
      <c r="AQ96">
        <v>23.247</v>
      </c>
      <c r="AR96">
        <v>41.951999999999998</v>
      </c>
      <c r="AS96">
        <v>24.2136</v>
      </c>
      <c r="AT96">
        <v>14.9968</v>
      </c>
      <c r="AU96">
        <v>0</v>
      </c>
      <c r="AV96">
        <v>39.9</v>
      </c>
      <c r="AW96">
        <v>8.1449999999999996</v>
      </c>
      <c r="AX96">
        <v>8.7680000000000007</v>
      </c>
      <c r="AY96">
        <v>0</v>
      </c>
      <c r="AZ96">
        <f t="shared" si="3"/>
        <v>77.77</v>
      </c>
      <c r="BA96">
        <f t="shared" si="4"/>
        <v>3347.6409280000003</v>
      </c>
      <c r="BD96">
        <v>24.07</v>
      </c>
      <c r="BE96">
        <v>3.82</v>
      </c>
      <c r="BF96">
        <v>0.51</v>
      </c>
      <c r="BG96">
        <v>3.99</v>
      </c>
      <c r="BH96">
        <v>5.81</v>
      </c>
      <c r="BI96">
        <v>7.17</v>
      </c>
      <c r="BJ96">
        <v>1.55</v>
      </c>
      <c r="BK96">
        <v>3.24</v>
      </c>
      <c r="BL96">
        <v>3.42</v>
      </c>
      <c r="BM96">
        <v>1.62</v>
      </c>
      <c r="BN96">
        <v>0.5</v>
      </c>
      <c r="BO96">
        <v>15.1</v>
      </c>
      <c r="BP96">
        <v>0</v>
      </c>
      <c r="BQ96">
        <v>4.38</v>
      </c>
      <c r="BR96">
        <v>2.15</v>
      </c>
      <c r="BS96">
        <v>0.44</v>
      </c>
      <c r="BT96">
        <v>0</v>
      </c>
      <c r="BU96">
        <v>0</v>
      </c>
      <c r="BV96">
        <v>0</v>
      </c>
      <c r="BW96">
        <f t="shared" si="5"/>
        <v>77.77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61.359000000000002</v>
      </c>
      <c r="G97">
        <v>0</v>
      </c>
      <c r="H97">
        <v>0</v>
      </c>
      <c r="I97">
        <v>38.36</v>
      </c>
      <c r="J97">
        <v>29.591999999999999</v>
      </c>
      <c r="K97">
        <v>686.77995799999997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139.3125</v>
      </c>
      <c r="Q97">
        <v>18.900099999999998</v>
      </c>
      <c r="R97">
        <v>42.392195999999998</v>
      </c>
      <c r="S97">
        <v>26.390910000000002</v>
      </c>
      <c r="T97">
        <v>0</v>
      </c>
      <c r="U97">
        <v>344.25</v>
      </c>
      <c r="V97">
        <v>20.731850000000001</v>
      </c>
      <c r="W97">
        <v>147.515625</v>
      </c>
      <c r="X97">
        <v>0</v>
      </c>
      <c r="Y97">
        <v>0</v>
      </c>
      <c r="Z97">
        <v>6.6</v>
      </c>
      <c r="AA97">
        <v>42.14808</v>
      </c>
      <c r="AB97">
        <v>39.510120000000001</v>
      </c>
      <c r="AC97">
        <v>29.062808</v>
      </c>
      <c r="AD97">
        <v>27.3447</v>
      </c>
      <c r="AE97">
        <v>49.436556000000003</v>
      </c>
      <c r="AF97">
        <v>17.748000000000001</v>
      </c>
      <c r="AG97">
        <v>15.6996</v>
      </c>
      <c r="AH97">
        <v>152.27760000000001</v>
      </c>
      <c r="AI97">
        <v>13.3665</v>
      </c>
      <c r="AJ97">
        <v>0</v>
      </c>
      <c r="AK97">
        <v>51.394500000000001</v>
      </c>
      <c r="AL97">
        <v>79.364599999999996</v>
      </c>
      <c r="AM97">
        <v>0</v>
      </c>
      <c r="AN97">
        <v>0.68867999999999996</v>
      </c>
      <c r="AO97">
        <v>30.87</v>
      </c>
      <c r="AP97">
        <v>7.6859999999999999</v>
      </c>
      <c r="AQ97">
        <v>23.247</v>
      </c>
      <c r="AR97">
        <v>41.951999999999998</v>
      </c>
      <c r="AS97">
        <v>24.2136</v>
      </c>
      <c r="AT97">
        <v>14.9968</v>
      </c>
      <c r="AU97">
        <v>0</v>
      </c>
      <c r="AV97">
        <v>39.9</v>
      </c>
      <c r="AW97">
        <v>8.1449999999999996</v>
      </c>
      <c r="AX97">
        <v>8.7680000000000007</v>
      </c>
      <c r="AY97">
        <v>0</v>
      </c>
      <c r="AZ97">
        <f t="shared" si="3"/>
        <v>77.709999999999994</v>
      </c>
      <c r="BA97">
        <f t="shared" si="4"/>
        <v>3344.657408</v>
      </c>
      <c r="BD97">
        <v>24.07</v>
      </c>
      <c r="BE97">
        <v>3.82</v>
      </c>
      <c r="BF97">
        <v>0.45</v>
      </c>
      <c r="BG97">
        <v>3.99</v>
      </c>
      <c r="BH97">
        <v>5.81</v>
      </c>
      <c r="BI97">
        <v>7.17</v>
      </c>
      <c r="BJ97">
        <v>1.55</v>
      </c>
      <c r="BK97">
        <v>3.24</v>
      </c>
      <c r="BL97">
        <v>3.42</v>
      </c>
      <c r="BM97">
        <v>1.62</v>
      </c>
      <c r="BN97">
        <v>0.5</v>
      </c>
      <c r="BO97">
        <v>15.1</v>
      </c>
      <c r="BP97">
        <v>0</v>
      </c>
      <c r="BQ97">
        <v>4.38</v>
      </c>
      <c r="BR97">
        <v>2.15</v>
      </c>
      <c r="BS97">
        <v>0.44</v>
      </c>
      <c r="BT97">
        <v>0</v>
      </c>
      <c r="BU97">
        <v>0</v>
      </c>
      <c r="BV97">
        <v>0</v>
      </c>
      <c r="BW97">
        <f t="shared" si="5"/>
        <v>77.709999999999994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61.359000000000002</v>
      </c>
      <c r="G98">
        <v>0</v>
      </c>
      <c r="H98">
        <v>0</v>
      </c>
      <c r="I98">
        <v>38.36</v>
      </c>
      <c r="J98">
        <v>29.591999999999999</v>
      </c>
      <c r="K98">
        <v>686.77995799999997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139.3125</v>
      </c>
      <c r="Q98">
        <v>17.701000000000001</v>
      </c>
      <c r="R98">
        <v>42.392195999999998</v>
      </c>
      <c r="S98">
        <v>26.390910000000002</v>
      </c>
      <c r="T98">
        <v>0</v>
      </c>
      <c r="U98">
        <v>344.25</v>
      </c>
      <c r="V98">
        <v>20.731850000000001</v>
      </c>
      <c r="W98">
        <v>147.515625</v>
      </c>
      <c r="X98">
        <v>0</v>
      </c>
      <c r="Y98">
        <v>0</v>
      </c>
      <c r="Z98">
        <v>6.6</v>
      </c>
      <c r="AA98">
        <v>42.14808</v>
      </c>
      <c r="AB98">
        <v>39.510120000000001</v>
      </c>
      <c r="AC98">
        <v>29.062808</v>
      </c>
      <c r="AD98">
        <v>27.3447</v>
      </c>
      <c r="AE98">
        <v>49.436556000000003</v>
      </c>
      <c r="AF98">
        <v>17.748000000000001</v>
      </c>
      <c r="AG98">
        <v>15.6996</v>
      </c>
      <c r="AH98">
        <v>152.27760000000001</v>
      </c>
      <c r="AI98">
        <v>13.3665</v>
      </c>
      <c r="AJ98">
        <v>0</v>
      </c>
      <c r="AK98">
        <v>51.394500000000001</v>
      </c>
      <c r="AL98">
        <v>79.364599999999996</v>
      </c>
      <c r="AM98">
        <v>0</v>
      </c>
      <c r="AN98">
        <v>0.68867999999999996</v>
      </c>
      <c r="AO98">
        <v>30.87</v>
      </c>
      <c r="AP98">
        <v>7.6859999999999999</v>
      </c>
      <c r="AQ98">
        <v>23.247</v>
      </c>
      <c r="AR98">
        <v>41.951999999999998</v>
      </c>
      <c r="AS98">
        <v>24.2136</v>
      </c>
      <c r="AT98">
        <v>14.9968</v>
      </c>
      <c r="AU98">
        <v>0</v>
      </c>
      <c r="AV98">
        <v>39.9</v>
      </c>
      <c r="AW98">
        <v>8.1449999999999996</v>
      </c>
      <c r="AX98">
        <v>8.7680000000000007</v>
      </c>
      <c r="AY98">
        <v>0</v>
      </c>
      <c r="AZ98">
        <f t="shared" si="3"/>
        <v>77.709999999999994</v>
      </c>
      <c r="BA98">
        <f t="shared" si="4"/>
        <v>3343.4583080000002</v>
      </c>
      <c r="BD98">
        <v>24.07</v>
      </c>
      <c r="BE98">
        <v>3.82</v>
      </c>
      <c r="BF98">
        <v>0.45</v>
      </c>
      <c r="BG98">
        <v>3.99</v>
      </c>
      <c r="BH98">
        <v>5.81</v>
      </c>
      <c r="BI98">
        <v>7.17</v>
      </c>
      <c r="BJ98">
        <v>1.55</v>
      </c>
      <c r="BK98">
        <v>3.24</v>
      </c>
      <c r="BL98">
        <v>3.42</v>
      </c>
      <c r="BM98">
        <v>1.62</v>
      </c>
      <c r="BN98">
        <v>0.5</v>
      </c>
      <c r="BO98">
        <v>15.1</v>
      </c>
      <c r="BP98">
        <v>0</v>
      </c>
      <c r="BQ98">
        <v>4.38</v>
      </c>
      <c r="BR98">
        <v>2.15</v>
      </c>
      <c r="BS98">
        <v>0.44</v>
      </c>
      <c r="BT98">
        <v>0</v>
      </c>
      <c r="BU98">
        <v>0</v>
      </c>
      <c r="BV98">
        <v>0</v>
      </c>
      <c r="BW98">
        <f t="shared" si="5"/>
        <v>77.709999999999994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0.97902899999999904</v>
      </c>
      <c r="G99">
        <f t="shared" si="6"/>
        <v>0</v>
      </c>
      <c r="H99">
        <f t="shared" si="6"/>
        <v>0</v>
      </c>
      <c r="I99">
        <f t="shared" si="6"/>
        <v>0.80720400000000014</v>
      </c>
      <c r="J99">
        <f t="shared" si="6"/>
        <v>0.83241200000000171</v>
      </c>
      <c r="K99">
        <f t="shared" si="6"/>
        <v>16.482718991999985</v>
      </c>
      <c r="L99">
        <f t="shared" si="6"/>
        <v>15.675659999999962</v>
      </c>
      <c r="M99">
        <f t="shared" si="6"/>
        <v>2.1451500000000001</v>
      </c>
      <c r="N99">
        <f t="shared" si="6"/>
        <v>2.6810437500000002</v>
      </c>
      <c r="O99">
        <f t="shared" si="6"/>
        <v>2.9679749999999947</v>
      </c>
      <c r="P99">
        <f t="shared" si="6"/>
        <v>3.3435000000000001</v>
      </c>
      <c r="Q99">
        <f t="shared" si="6"/>
        <v>0.30719428849999997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8.5549499999999856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0.18125305000000019</v>
      </c>
      <c r="AA99">
        <f t="shared" si="6"/>
        <v>0.41080078999999986</v>
      </c>
      <c r="AB99">
        <f t="shared" si="6"/>
        <v>0.94824287999999868</v>
      </c>
      <c r="AC99">
        <f t="shared" si="6"/>
        <v>0.69750739200000011</v>
      </c>
      <c r="AD99">
        <f t="shared" si="6"/>
        <v>0.8300503499999996</v>
      </c>
      <c r="AE99">
        <f t="shared" si="6"/>
        <v>1.1864773440000005</v>
      </c>
      <c r="AF99">
        <f t="shared" si="6"/>
        <v>0.32853520000000025</v>
      </c>
      <c r="AG99">
        <f t="shared" si="6"/>
        <v>0.37679039999999958</v>
      </c>
      <c r="AH99">
        <f t="shared" si="6"/>
        <v>3.6404100499999963</v>
      </c>
      <c r="AI99">
        <f t="shared" si="6"/>
        <v>0.26446575000000022</v>
      </c>
      <c r="AJ99">
        <f t="shared" si="6"/>
        <v>0</v>
      </c>
      <c r="AK99">
        <f t="shared" si="6"/>
        <v>1.2334680000000007</v>
      </c>
      <c r="AL99">
        <f t="shared" si="6"/>
        <v>1.9176485999999977</v>
      </c>
      <c r="AM99">
        <f t="shared" si="6"/>
        <v>6.6650000000000029E-2</v>
      </c>
      <c r="AN99">
        <f t="shared" si="6"/>
        <v>1.4567494999999995E-2</v>
      </c>
      <c r="AO99">
        <f t="shared" si="6"/>
        <v>0.52065930000000094</v>
      </c>
      <c r="AP99">
        <f t="shared" si="6"/>
        <v>0.20130915000000016</v>
      </c>
      <c r="AQ99">
        <f t="shared" si="6"/>
        <v>0.3609900000000002</v>
      </c>
      <c r="AR99">
        <f t="shared" si="6"/>
        <v>0.9806279999999995</v>
      </c>
      <c r="AS99">
        <f t="shared" si="6"/>
        <v>0.61744680000000063</v>
      </c>
      <c r="AT99">
        <f t="shared" si="6"/>
        <v>0.34562679999999946</v>
      </c>
      <c r="AU99">
        <f t="shared" si="6"/>
        <v>0</v>
      </c>
      <c r="AV99">
        <f t="shared" si="6"/>
        <v>0.91297500000000054</v>
      </c>
      <c r="AW99">
        <f t="shared" si="6"/>
        <v>0.63693899999999959</v>
      </c>
      <c r="AX99">
        <f t="shared" si="6"/>
        <v>0.26304000000000055</v>
      </c>
      <c r="AY99">
        <f t="shared" si="6"/>
        <v>0</v>
      </c>
      <c r="AZ99">
        <f t="shared" si="6"/>
        <v>1.8944975000000002</v>
      </c>
      <c r="BA99">
        <f>SUM(B99:AZ99)</f>
        <v>79.296549825499923</v>
      </c>
      <c r="BD99">
        <f t="shared" ref="BD99:BW99" si="7">SUM(BD3:BD98)/4000</f>
        <v>0.58763999999999994</v>
      </c>
      <c r="BE99">
        <f t="shared" si="7"/>
        <v>9.0880000000000016E-2</v>
      </c>
      <c r="BF99">
        <f t="shared" si="7"/>
        <v>3.9344999999999936E-2</v>
      </c>
      <c r="BG99">
        <f t="shared" si="7"/>
        <v>9.4800000000000106E-2</v>
      </c>
      <c r="BH99">
        <f t="shared" si="7"/>
        <v>0.13867999999999994</v>
      </c>
      <c r="BI99">
        <f t="shared" si="7"/>
        <v>0.17095999999999989</v>
      </c>
      <c r="BJ99">
        <f t="shared" si="7"/>
        <v>3.7599999999999974E-2</v>
      </c>
      <c r="BK99">
        <f t="shared" si="7"/>
        <v>7.6225000000000029E-2</v>
      </c>
      <c r="BL99">
        <f t="shared" si="7"/>
        <v>7.9162500000000038E-2</v>
      </c>
      <c r="BM99">
        <f t="shared" si="7"/>
        <v>3.8880000000000053E-2</v>
      </c>
      <c r="BN99">
        <f t="shared" si="7"/>
        <v>1.1839999999999989E-2</v>
      </c>
      <c r="BO99">
        <f t="shared" si="7"/>
        <v>0.36287999999999976</v>
      </c>
      <c r="BP99">
        <f t="shared" si="7"/>
        <v>0</v>
      </c>
      <c r="BQ99">
        <f t="shared" si="7"/>
        <v>0.10407999999999994</v>
      </c>
      <c r="BR99">
        <f t="shared" si="7"/>
        <v>5.2440000000000112E-2</v>
      </c>
      <c r="BS99">
        <f t="shared" si="7"/>
        <v>9.0850000000000028E-3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1.8944975000000002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6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2</v>
      </c>
      <c r="K3">
        <v>682.37109999999996</v>
      </c>
      <c r="L3">
        <v>653.15</v>
      </c>
      <c r="M3">
        <v>92</v>
      </c>
      <c r="N3">
        <v>59.06</v>
      </c>
      <c r="O3">
        <v>123.66562500000001</v>
      </c>
      <c r="P3">
        <v>139.31</v>
      </c>
      <c r="Q3">
        <v>6.0017810000000003</v>
      </c>
      <c r="R3">
        <v>42.390099999999997</v>
      </c>
      <c r="S3">
        <v>26.3901</v>
      </c>
      <c r="T3">
        <v>0</v>
      </c>
      <c r="U3">
        <v>418.77</v>
      </c>
      <c r="V3">
        <v>20.73</v>
      </c>
      <c r="W3">
        <v>34.799309999999998</v>
      </c>
      <c r="X3">
        <v>147.515625</v>
      </c>
      <c r="Y3">
        <v>0</v>
      </c>
      <c r="Z3">
        <v>6.5537999999999998</v>
      </c>
      <c r="AA3">
        <v>28.045000000000002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18.734000000000002</v>
      </c>
      <c r="AG3">
        <v>15.6996</v>
      </c>
      <c r="AH3">
        <v>152.27760000000001</v>
      </c>
      <c r="AI3">
        <v>13.3665</v>
      </c>
      <c r="AJ3">
        <v>0</v>
      </c>
      <c r="AK3">
        <v>51.394500000000001</v>
      </c>
      <c r="AL3">
        <v>83.664000000000001</v>
      </c>
      <c r="AM3">
        <v>0</v>
      </c>
      <c r="AN3">
        <v>0.68867999999999996</v>
      </c>
      <c r="AO3">
        <v>19.11</v>
      </c>
      <c r="AP3">
        <v>11.1447</v>
      </c>
      <c r="AQ3">
        <v>23.247</v>
      </c>
      <c r="AR3">
        <v>53.543999999999997</v>
      </c>
      <c r="AS3">
        <v>32.9574</v>
      </c>
      <c r="AT3">
        <v>14.172800000000001</v>
      </c>
      <c r="AU3">
        <v>0</v>
      </c>
      <c r="AV3">
        <v>2</v>
      </c>
      <c r="AW3">
        <v>0</v>
      </c>
      <c r="AX3">
        <v>1.3918999999999999</v>
      </c>
      <c r="AY3">
        <v>0</v>
      </c>
      <c r="AZ3">
        <f>BW3</f>
        <v>76.809999999999988</v>
      </c>
      <c r="BA3">
        <f>SUM(B3:AZ3)</f>
        <v>3207.5563049999996</v>
      </c>
      <c r="BB3">
        <v>0</v>
      </c>
      <c r="BD3">
        <v>24</v>
      </c>
      <c r="BE3">
        <v>3.82</v>
      </c>
      <c r="BF3">
        <v>1.0900000000000001</v>
      </c>
      <c r="BG3">
        <v>3.99</v>
      </c>
      <c r="BH3">
        <v>5.81</v>
      </c>
      <c r="BI3">
        <v>7</v>
      </c>
      <c r="BJ3">
        <v>1.55</v>
      </c>
      <c r="BK3">
        <v>3.05</v>
      </c>
      <c r="BL3">
        <v>2.39</v>
      </c>
      <c r="BM3">
        <v>1.62</v>
      </c>
      <c r="BN3">
        <v>0.5</v>
      </c>
      <c r="BO3">
        <v>15.61</v>
      </c>
      <c r="BP3">
        <v>0</v>
      </c>
      <c r="BQ3">
        <v>4.38</v>
      </c>
      <c r="BR3">
        <v>2</v>
      </c>
      <c r="BS3">
        <v>0</v>
      </c>
      <c r="BT3">
        <v>0</v>
      </c>
      <c r="BU3">
        <v>0</v>
      </c>
      <c r="BV3">
        <v>0</v>
      </c>
      <c r="BW3">
        <f>SUM(BD3:BV3)</f>
        <v>76.809999999999988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</v>
      </c>
      <c r="K4">
        <v>682.37109999999996</v>
      </c>
      <c r="L4">
        <v>634.65499999999997</v>
      </c>
      <c r="M4">
        <v>92</v>
      </c>
      <c r="N4">
        <v>59.06</v>
      </c>
      <c r="O4">
        <v>123.66562500000001</v>
      </c>
      <c r="P4">
        <v>139.31</v>
      </c>
      <c r="Q4">
        <v>6.0017810000000003</v>
      </c>
      <c r="R4">
        <v>42.390099999999997</v>
      </c>
      <c r="S4">
        <v>26.3901</v>
      </c>
      <c r="T4">
        <v>0</v>
      </c>
      <c r="U4">
        <v>418.77</v>
      </c>
      <c r="V4">
        <v>20.73</v>
      </c>
      <c r="W4">
        <v>34.799309999999998</v>
      </c>
      <c r="X4">
        <v>147.515625</v>
      </c>
      <c r="Y4">
        <v>0</v>
      </c>
      <c r="Z4">
        <v>6.5537999999999998</v>
      </c>
      <c r="AA4">
        <v>28.045000000000002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18.734000000000002</v>
      </c>
      <c r="AG4">
        <v>15.6996</v>
      </c>
      <c r="AH4">
        <v>152.27760000000001</v>
      </c>
      <c r="AI4">
        <v>13.3665</v>
      </c>
      <c r="AJ4">
        <v>0</v>
      </c>
      <c r="AK4">
        <v>51.394500000000001</v>
      </c>
      <c r="AL4">
        <v>83.664000000000001</v>
      </c>
      <c r="AM4">
        <v>0</v>
      </c>
      <c r="AN4">
        <v>0.68867999999999996</v>
      </c>
      <c r="AO4">
        <v>19.11</v>
      </c>
      <c r="AP4">
        <v>11.1447</v>
      </c>
      <c r="AQ4">
        <v>23.247</v>
      </c>
      <c r="AR4">
        <v>53.543999999999997</v>
      </c>
      <c r="AS4">
        <v>32.9574</v>
      </c>
      <c r="AT4">
        <v>12.772</v>
      </c>
      <c r="AU4">
        <v>0</v>
      </c>
      <c r="AV4">
        <v>2</v>
      </c>
      <c r="AW4">
        <v>0</v>
      </c>
      <c r="AX4">
        <v>1.3918999999999999</v>
      </c>
      <c r="AY4">
        <v>0</v>
      </c>
      <c r="AZ4">
        <f t="shared" ref="AZ4:AZ67" si="0">BW4</f>
        <v>76.809999999999988</v>
      </c>
      <c r="BA4">
        <f t="shared" ref="BA4:BA67" si="1">SUM(B4:AZ4)</f>
        <v>3187.6605049999998</v>
      </c>
      <c r="BB4">
        <v>1</v>
      </c>
      <c r="BD4">
        <v>24</v>
      </c>
      <c r="BE4">
        <v>3.82</v>
      </c>
      <c r="BF4">
        <v>1.0900000000000001</v>
      </c>
      <c r="BG4">
        <v>3.99</v>
      </c>
      <c r="BH4">
        <v>5.81</v>
      </c>
      <c r="BI4">
        <v>7</v>
      </c>
      <c r="BJ4">
        <v>1.55</v>
      </c>
      <c r="BK4">
        <v>3.05</v>
      </c>
      <c r="BL4">
        <v>2.39</v>
      </c>
      <c r="BM4">
        <v>1.62</v>
      </c>
      <c r="BN4">
        <v>0.5</v>
      </c>
      <c r="BO4">
        <v>15.61</v>
      </c>
      <c r="BP4">
        <v>0</v>
      </c>
      <c r="BQ4">
        <v>4.38</v>
      </c>
      <c r="BR4">
        <v>2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76.809999999999988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</v>
      </c>
      <c r="K5">
        <v>682.37109999999996</v>
      </c>
      <c r="L5">
        <v>624.65499999999997</v>
      </c>
      <c r="M5">
        <v>92</v>
      </c>
      <c r="N5">
        <v>59.06</v>
      </c>
      <c r="O5">
        <v>123.66562500000001</v>
      </c>
      <c r="P5">
        <v>139.31</v>
      </c>
      <c r="Q5">
        <v>6.0017810000000003</v>
      </c>
      <c r="R5">
        <v>42.390099999999997</v>
      </c>
      <c r="S5">
        <v>26.3901</v>
      </c>
      <c r="T5">
        <v>0</v>
      </c>
      <c r="U5">
        <v>418.77</v>
      </c>
      <c r="V5">
        <v>20.73</v>
      </c>
      <c r="W5">
        <v>34.799309999999998</v>
      </c>
      <c r="X5">
        <v>147.515625</v>
      </c>
      <c r="Y5">
        <v>0</v>
      </c>
      <c r="Z5">
        <v>6.5537999999999998</v>
      </c>
      <c r="AA5">
        <v>28.045000000000002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18.734000000000002</v>
      </c>
      <c r="AG5">
        <v>15.6996</v>
      </c>
      <c r="AH5">
        <v>152.27760000000001</v>
      </c>
      <c r="AI5">
        <v>13.3665</v>
      </c>
      <c r="AJ5">
        <v>0</v>
      </c>
      <c r="AK5">
        <v>51.394500000000001</v>
      </c>
      <c r="AL5">
        <v>83.664000000000001</v>
      </c>
      <c r="AM5">
        <v>0</v>
      </c>
      <c r="AN5">
        <v>0.68867999999999996</v>
      </c>
      <c r="AO5">
        <v>19.404</v>
      </c>
      <c r="AP5">
        <v>6.4050000000000002</v>
      </c>
      <c r="AQ5">
        <v>23.247</v>
      </c>
      <c r="AR5">
        <v>53.543999999999997</v>
      </c>
      <c r="AS5">
        <v>32.9574</v>
      </c>
      <c r="AT5">
        <v>12.772</v>
      </c>
      <c r="AU5">
        <v>0</v>
      </c>
      <c r="AV5">
        <v>2</v>
      </c>
      <c r="AW5">
        <v>0</v>
      </c>
      <c r="AX5">
        <v>1.3918999999999999</v>
      </c>
      <c r="AY5">
        <v>0</v>
      </c>
      <c r="AZ5">
        <f t="shared" si="0"/>
        <v>76.809999999999988</v>
      </c>
      <c r="BA5">
        <f t="shared" si="1"/>
        <v>3173.2148050000001</v>
      </c>
      <c r="BB5">
        <v>2</v>
      </c>
      <c r="BD5">
        <v>24</v>
      </c>
      <c r="BE5">
        <v>3.82</v>
      </c>
      <c r="BF5">
        <v>1.0900000000000001</v>
      </c>
      <c r="BG5">
        <v>3.99</v>
      </c>
      <c r="BH5">
        <v>5.81</v>
      </c>
      <c r="BI5">
        <v>7</v>
      </c>
      <c r="BJ5">
        <v>1.55</v>
      </c>
      <c r="BK5">
        <v>3.05</v>
      </c>
      <c r="BL5">
        <v>2.39</v>
      </c>
      <c r="BM5">
        <v>1.62</v>
      </c>
      <c r="BN5">
        <v>0.5</v>
      </c>
      <c r="BO5">
        <v>15.61</v>
      </c>
      <c r="BP5">
        <v>0</v>
      </c>
      <c r="BQ5">
        <v>4.38</v>
      </c>
      <c r="BR5">
        <v>2</v>
      </c>
      <c r="BS5">
        <v>0</v>
      </c>
      <c r="BT5">
        <v>0</v>
      </c>
      <c r="BU5">
        <v>0</v>
      </c>
      <c r="BV5">
        <v>0</v>
      </c>
      <c r="BW5">
        <f t="shared" si="2"/>
        <v>76.809999999999988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</v>
      </c>
      <c r="K6">
        <v>682.37109999999996</v>
      </c>
      <c r="L6">
        <v>634.65499999999997</v>
      </c>
      <c r="M6">
        <v>92</v>
      </c>
      <c r="N6">
        <v>59.06</v>
      </c>
      <c r="O6">
        <v>123.66562500000001</v>
      </c>
      <c r="P6">
        <v>139.31</v>
      </c>
      <c r="Q6">
        <v>6.0017810000000003</v>
      </c>
      <c r="R6">
        <v>42.390099999999997</v>
      </c>
      <c r="S6">
        <v>26.3901</v>
      </c>
      <c r="T6">
        <v>0</v>
      </c>
      <c r="U6">
        <v>418.77</v>
      </c>
      <c r="V6">
        <v>20.73</v>
      </c>
      <c r="W6">
        <v>34.799309999999998</v>
      </c>
      <c r="X6">
        <v>147.515625</v>
      </c>
      <c r="Y6">
        <v>0</v>
      </c>
      <c r="Z6">
        <v>6.5537999999999998</v>
      </c>
      <c r="AA6">
        <v>28.045000000000002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18.734000000000002</v>
      </c>
      <c r="AG6">
        <v>15.6996</v>
      </c>
      <c r="AH6">
        <v>152.27760000000001</v>
      </c>
      <c r="AI6">
        <v>13.3665</v>
      </c>
      <c r="AJ6">
        <v>0</v>
      </c>
      <c r="AK6">
        <v>51.394500000000001</v>
      </c>
      <c r="AL6">
        <v>83.664000000000001</v>
      </c>
      <c r="AM6">
        <v>0</v>
      </c>
      <c r="AN6">
        <v>0.68867999999999996</v>
      </c>
      <c r="AO6">
        <v>19.404</v>
      </c>
      <c r="AP6">
        <v>6.4050000000000002</v>
      </c>
      <c r="AQ6">
        <v>23.247</v>
      </c>
      <c r="AR6">
        <v>53.543999999999997</v>
      </c>
      <c r="AS6">
        <v>32.9574</v>
      </c>
      <c r="AT6">
        <v>12.772</v>
      </c>
      <c r="AU6">
        <v>0</v>
      </c>
      <c r="AV6">
        <v>2</v>
      </c>
      <c r="AW6">
        <v>0</v>
      </c>
      <c r="AX6">
        <v>1.3918999999999999</v>
      </c>
      <c r="AY6">
        <v>0</v>
      </c>
      <c r="AZ6">
        <f t="shared" si="0"/>
        <v>76.809999999999988</v>
      </c>
      <c r="BA6">
        <f t="shared" si="1"/>
        <v>3183.2148050000001</v>
      </c>
      <c r="BB6">
        <v>3</v>
      </c>
      <c r="BD6">
        <v>24</v>
      </c>
      <c r="BE6">
        <v>3.82</v>
      </c>
      <c r="BF6">
        <v>1.0900000000000001</v>
      </c>
      <c r="BG6">
        <v>3.99</v>
      </c>
      <c r="BH6">
        <v>5.81</v>
      </c>
      <c r="BI6">
        <v>7</v>
      </c>
      <c r="BJ6">
        <v>1.55</v>
      </c>
      <c r="BK6">
        <v>3.05</v>
      </c>
      <c r="BL6">
        <v>2.39</v>
      </c>
      <c r="BM6">
        <v>1.62</v>
      </c>
      <c r="BN6">
        <v>0.5</v>
      </c>
      <c r="BO6">
        <v>15.61</v>
      </c>
      <c r="BP6">
        <v>0</v>
      </c>
      <c r="BQ6">
        <v>4.38</v>
      </c>
      <c r="BR6">
        <v>2</v>
      </c>
      <c r="BS6">
        <v>0</v>
      </c>
      <c r="BT6">
        <v>0</v>
      </c>
      <c r="BU6">
        <v>0</v>
      </c>
      <c r="BV6">
        <v>0</v>
      </c>
      <c r="BW6">
        <f t="shared" si="2"/>
        <v>76.809999999999988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2</v>
      </c>
      <c r="K7">
        <v>682.37109999999996</v>
      </c>
      <c r="L7">
        <v>614.65499999999997</v>
      </c>
      <c r="M7">
        <v>92</v>
      </c>
      <c r="N7">
        <v>59.06</v>
      </c>
      <c r="O7">
        <v>123.66562500000001</v>
      </c>
      <c r="P7">
        <v>139.31</v>
      </c>
      <c r="Q7">
        <v>6.0017810000000003</v>
      </c>
      <c r="R7">
        <v>42.390099999999997</v>
      </c>
      <c r="S7">
        <v>26.3901</v>
      </c>
      <c r="T7">
        <v>0</v>
      </c>
      <c r="U7">
        <v>418.77</v>
      </c>
      <c r="V7">
        <v>20.73</v>
      </c>
      <c r="W7">
        <v>34.799309999999998</v>
      </c>
      <c r="X7">
        <v>147.515625</v>
      </c>
      <c r="Y7">
        <v>0</v>
      </c>
      <c r="Z7">
        <v>6.5537999999999998</v>
      </c>
      <c r="AA7">
        <v>28.045000000000002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18.734000000000002</v>
      </c>
      <c r="AG7">
        <v>15.6996</v>
      </c>
      <c r="AH7">
        <v>152.27760000000001</v>
      </c>
      <c r="AI7">
        <v>13.3665</v>
      </c>
      <c r="AJ7">
        <v>0</v>
      </c>
      <c r="AK7">
        <v>51.394500000000001</v>
      </c>
      <c r="AL7">
        <v>83.664000000000001</v>
      </c>
      <c r="AM7">
        <v>0</v>
      </c>
      <c r="AN7">
        <v>0.68867999999999996</v>
      </c>
      <c r="AO7">
        <v>32.075400000000002</v>
      </c>
      <c r="AP7">
        <v>6.4050000000000002</v>
      </c>
      <c r="AQ7">
        <v>23.058</v>
      </c>
      <c r="AR7">
        <v>41.4</v>
      </c>
      <c r="AS7">
        <v>26.904</v>
      </c>
      <c r="AT7">
        <v>12.772</v>
      </c>
      <c r="AU7">
        <v>0</v>
      </c>
      <c r="AV7">
        <v>2</v>
      </c>
      <c r="AW7">
        <v>0</v>
      </c>
      <c r="AX7">
        <v>1.3918999999999999</v>
      </c>
      <c r="AY7">
        <v>0</v>
      </c>
      <c r="AZ7">
        <f t="shared" si="0"/>
        <v>76.559999999999988</v>
      </c>
      <c r="BA7">
        <f t="shared" si="1"/>
        <v>3157.2498050000008</v>
      </c>
      <c r="BB7">
        <v>4</v>
      </c>
      <c r="BD7">
        <v>24</v>
      </c>
      <c r="BE7">
        <v>3.82</v>
      </c>
      <c r="BF7">
        <v>1.0900000000000001</v>
      </c>
      <c r="BG7">
        <v>3.99</v>
      </c>
      <c r="BH7">
        <v>5.81</v>
      </c>
      <c r="BI7">
        <v>7</v>
      </c>
      <c r="BJ7">
        <v>1.55</v>
      </c>
      <c r="BK7">
        <v>3.05</v>
      </c>
      <c r="BL7">
        <v>2.39</v>
      </c>
      <c r="BM7">
        <v>1.62</v>
      </c>
      <c r="BN7">
        <v>0.5</v>
      </c>
      <c r="BO7">
        <v>15.36</v>
      </c>
      <c r="BP7">
        <v>0</v>
      </c>
      <c r="BQ7">
        <v>4.38</v>
      </c>
      <c r="BR7">
        <v>2</v>
      </c>
      <c r="BS7">
        <v>0</v>
      </c>
      <c r="BT7">
        <v>0</v>
      </c>
      <c r="BU7">
        <v>0</v>
      </c>
      <c r="BV7">
        <v>0</v>
      </c>
      <c r="BW7">
        <f t="shared" si="2"/>
        <v>76.559999999999988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2</v>
      </c>
      <c r="K8">
        <v>686.77995799999997</v>
      </c>
      <c r="L8">
        <v>653.15</v>
      </c>
      <c r="M8">
        <v>92</v>
      </c>
      <c r="N8">
        <v>59.06</v>
      </c>
      <c r="O8">
        <v>123.66562500000001</v>
      </c>
      <c r="P8">
        <v>139.31</v>
      </c>
      <c r="Q8">
        <v>6.0017810000000003</v>
      </c>
      <c r="R8">
        <v>42.390099999999997</v>
      </c>
      <c r="S8">
        <v>26.3901</v>
      </c>
      <c r="T8">
        <v>0</v>
      </c>
      <c r="U8">
        <v>418.77</v>
      </c>
      <c r="V8">
        <v>20.73</v>
      </c>
      <c r="W8">
        <v>34.799309999999998</v>
      </c>
      <c r="X8">
        <v>147.515625</v>
      </c>
      <c r="Y8">
        <v>0</v>
      </c>
      <c r="Z8">
        <v>6.5537999999999998</v>
      </c>
      <c r="AA8">
        <v>13.43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18.734000000000002</v>
      </c>
      <c r="AG8">
        <v>15.6996</v>
      </c>
      <c r="AH8">
        <v>152.27760000000001</v>
      </c>
      <c r="AI8">
        <v>13.3665</v>
      </c>
      <c r="AJ8">
        <v>0</v>
      </c>
      <c r="AK8">
        <v>51.394500000000001</v>
      </c>
      <c r="AL8">
        <v>83.664000000000001</v>
      </c>
      <c r="AM8">
        <v>0</v>
      </c>
      <c r="AN8">
        <v>0.68867999999999996</v>
      </c>
      <c r="AO8">
        <v>32.075400000000002</v>
      </c>
      <c r="AP8">
        <v>6.4050000000000002</v>
      </c>
      <c r="AQ8">
        <v>22.68</v>
      </c>
      <c r="AR8">
        <v>41.4</v>
      </c>
      <c r="AS8">
        <v>26.904</v>
      </c>
      <c r="AT8">
        <v>9.3348490000000002</v>
      </c>
      <c r="AU8">
        <v>0</v>
      </c>
      <c r="AV8">
        <v>2</v>
      </c>
      <c r="AW8">
        <v>0</v>
      </c>
      <c r="AX8">
        <v>1.3918999999999999</v>
      </c>
      <c r="AY8">
        <v>0</v>
      </c>
      <c r="AZ8">
        <f t="shared" si="0"/>
        <v>76.559999999999988</v>
      </c>
      <c r="BA8">
        <f t="shared" si="1"/>
        <v>3181.723512</v>
      </c>
      <c r="BB8">
        <v>5</v>
      </c>
      <c r="BD8">
        <v>24</v>
      </c>
      <c r="BE8">
        <v>3.82</v>
      </c>
      <c r="BF8">
        <v>1.0900000000000001</v>
      </c>
      <c r="BG8">
        <v>3.99</v>
      </c>
      <c r="BH8">
        <v>5.81</v>
      </c>
      <c r="BI8">
        <v>7</v>
      </c>
      <c r="BJ8">
        <v>1.55</v>
      </c>
      <c r="BK8">
        <v>3.05</v>
      </c>
      <c r="BL8">
        <v>2.39</v>
      </c>
      <c r="BM8">
        <v>1.62</v>
      </c>
      <c r="BN8">
        <v>0.5</v>
      </c>
      <c r="BO8">
        <v>15.36</v>
      </c>
      <c r="BP8">
        <v>0</v>
      </c>
      <c r="BQ8">
        <v>4.38</v>
      </c>
      <c r="BR8">
        <v>2</v>
      </c>
      <c r="BS8">
        <v>0</v>
      </c>
      <c r="BT8">
        <v>0</v>
      </c>
      <c r="BU8">
        <v>0</v>
      </c>
      <c r="BV8">
        <v>0</v>
      </c>
      <c r="BW8">
        <f t="shared" si="2"/>
        <v>76.559999999999988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</v>
      </c>
      <c r="K9">
        <v>686.77995799999997</v>
      </c>
      <c r="L9">
        <v>653.15</v>
      </c>
      <c r="M9">
        <v>92</v>
      </c>
      <c r="N9">
        <v>59.06</v>
      </c>
      <c r="O9">
        <v>123.66562500000001</v>
      </c>
      <c r="P9">
        <v>139.31</v>
      </c>
      <c r="Q9">
        <v>6.0017810000000003</v>
      </c>
      <c r="R9">
        <v>42.390099999999997</v>
      </c>
      <c r="S9">
        <v>26.3901</v>
      </c>
      <c r="T9">
        <v>0</v>
      </c>
      <c r="U9">
        <v>418.77</v>
      </c>
      <c r="V9">
        <v>20.73</v>
      </c>
      <c r="W9">
        <v>34.799309999999998</v>
      </c>
      <c r="X9">
        <v>147.515625</v>
      </c>
      <c r="Y9">
        <v>0</v>
      </c>
      <c r="Z9">
        <v>6.5537999999999998</v>
      </c>
      <c r="AA9">
        <v>13.43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18.734000000000002</v>
      </c>
      <c r="AG9">
        <v>15.6996</v>
      </c>
      <c r="AH9">
        <v>152.27760000000001</v>
      </c>
      <c r="AI9">
        <v>2.5459999999999998</v>
      </c>
      <c r="AJ9">
        <v>0</v>
      </c>
      <c r="AK9">
        <v>51.394500000000001</v>
      </c>
      <c r="AL9">
        <v>83.664000000000001</v>
      </c>
      <c r="AM9">
        <v>0</v>
      </c>
      <c r="AN9">
        <v>0.68867999999999996</v>
      </c>
      <c r="AO9">
        <v>32.075400000000002</v>
      </c>
      <c r="AP9">
        <v>6.4050000000000002</v>
      </c>
      <c r="AQ9">
        <v>22.68</v>
      </c>
      <c r="AR9">
        <v>41.4</v>
      </c>
      <c r="AS9">
        <v>26.904</v>
      </c>
      <c r="AT9">
        <v>12.772</v>
      </c>
      <c r="AU9">
        <v>0</v>
      </c>
      <c r="AV9">
        <v>2</v>
      </c>
      <c r="AW9">
        <v>0</v>
      </c>
      <c r="AX9">
        <v>1.3918999999999999</v>
      </c>
      <c r="AY9">
        <v>0</v>
      </c>
      <c r="AZ9">
        <f t="shared" si="0"/>
        <v>76.559999999999988</v>
      </c>
      <c r="BA9">
        <f t="shared" si="1"/>
        <v>3174.3401629999998</v>
      </c>
      <c r="BB9">
        <v>6</v>
      </c>
      <c r="BD9">
        <v>24</v>
      </c>
      <c r="BE9">
        <v>3.82</v>
      </c>
      <c r="BF9">
        <v>1.0900000000000001</v>
      </c>
      <c r="BG9">
        <v>3.99</v>
      </c>
      <c r="BH9">
        <v>5.81</v>
      </c>
      <c r="BI9">
        <v>7</v>
      </c>
      <c r="BJ9">
        <v>1.55</v>
      </c>
      <c r="BK9">
        <v>3.05</v>
      </c>
      <c r="BL9">
        <v>2.39</v>
      </c>
      <c r="BM9">
        <v>1.62</v>
      </c>
      <c r="BN9">
        <v>0.5</v>
      </c>
      <c r="BO9">
        <v>15.36</v>
      </c>
      <c r="BP9">
        <v>0</v>
      </c>
      <c r="BQ9">
        <v>4.38</v>
      </c>
      <c r="BR9">
        <v>2</v>
      </c>
      <c r="BS9">
        <v>0</v>
      </c>
      <c r="BT9">
        <v>0</v>
      </c>
      <c r="BU9">
        <v>0</v>
      </c>
      <c r="BV9">
        <v>0</v>
      </c>
      <c r="BW9">
        <f t="shared" si="2"/>
        <v>76.559999999999988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</v>
      </c>
      <c r="K10">
        <v>686.77995799999997</v>
      </c>
      <c r="L10">
        <v>653.15</v>
      </c>
      <c r="M10">
        <v>92</v>
      </c>
      <c r="N10">
        <v>59.06</v>
      </c>
      <c r="O10">
        <v>123.66562500000001</v>
      </c>
      <c r="P10">
        <v>139.31</v>
      </c>
      <c r="Q10">
        <v>6.0017810000000003</v>
      </c>
      <c r="R10">
        <v>42.390099999999997</v>
      </c>
      <c r="S10">
        <v>26.3901</v>
      </c>
      <c r="T10">
        <v>0</v>
      </c>
      <c r="U10">
        <v>418.77</v>
      </c>
      <c r="V10">
        <v>20.73</v>
      </c>
      <c r="W10">
        <v>34.799309999999998</v>
      </c>
      <c r="X10">
        <v>147.515625</v>
      </c>
      <c r="Y10">
        <v>0</v>
      </c>
      <c r="Z10">
        <v>6.5537999999999998</v>
      </c>
      <c r="AA10">
        <v>6.32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18.734000000000002</v>
      </c>
      <c r="AG10">
        <v>15.6996</v>
      </c>
      <c r="AH10">
        <v>152.27760000000001</v>
      </c>
      <c r="AI10">
        <v>2.5459999999999998</v>
      </c>
      <c r="AJ10">
        <v>0</v>
      </c>
      <c r="AK10">
        <v>51.394500000000001</v>
      </c>
      <c r="AL10">
        <v>83.664000000000001</v>
      </c>
      <c r="AM10">
        <v>0</v>
      </c>
      <c r="AN10">
        <v>0.68867999999999996</v>
      </c>
      <c r="AO10">
        <v>32.075400000000002</v>
      </c>
      <c r="AP10">
        <v>6.4050000000000002</v>
      </c>
      <c r="AQ10">
        <v>22.68</v>
      </c>
      <c r="AR10">
        <v>41.4</v>
      </c>
      <c r="AS10">
        <v>26.904</v>
      </c>
      <c r="AT10">
        <v>12.772</v>
      </c>
      <c r="AU10">
        <v>0</v>
      </c>
      <c r="AV10">
        <v>2</v>
      </c>
      <c r="AW10">
        <v>0</v>
      </c>
      <c r="AX10">
        <v>1.3918999999999999</v>
      </c>
      <c r="AY10">
        <v>0</v>
      </c>
      <c r="AZ10">
        <f t="shared" si="0"/>
        <v>76.559999999999988</v>
      </c>
      <c r="BA10">
        <f t="shared" si="1"/>
        <v>3167.2301630000002</v>
      </c>
      <c r="BB10">
        <v>7</v>
      </c>
      <c r="BD10">
        <v>24</v>
      </c>
      <c r="BE10">
        <v>3.82</v>
      </c>
      <c r="BF10">
        <v>1.0900000000000001</v>
      </c>
      <c r="BG10">
        <v>3.99</v>
      </c>
      <c r="BH10">
        <v>5.81</v>
      </c>
      <c r="BI10">
        <v>7</v>
      </c>
      <c r="BJ10">
        <v>1.55</v>
      </c>
      <c r="BK10">
        <v>3.05</v>
      </c>
      <c r="BL10">
        <v>2.39</v>
      </c>
      <c r="BM10">
        <v>1.62</v>
      </c>
      <c r="BN10">
        <v>0.5</v>
      </c>
      <c r="BO10">
        <v>15.36</v>
      </c>
      <c r="BP10">
        <v>0</v>
      </c>
      <c r="BQ10">
        <v>4.38</v>
      </c>
      <c r="BR10">
        <v>2</v>
      </c>
      <c r="BS10">
        <v>0</v>
      </c>
      <c r="BT10">
        <v>0</v>
      </c>
      <c r="BU10">
        <v>0</v>
      </c>
      <c r="BV10">
        <v>0</v>
      </c>
      <c r="BW10">
        <f t="shared" si="2"/>
        <v>76.559999999999988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</v>
      </c>
      <c r="K11">
        <v>686.77995799999997</v>
      </c>
      <c r="L11">
        <v>653.15</v>
      </c>
      <c r="M11">
        <v>76.599999999999994</v>
      </c>
      <c r="N11">
        <v>59.06</v>
      </c>
      <c r="O11">
        <v>123.66562500000001</v>
      </c>
      <c r="P11">
        <v>139.31</v>
      </c>
      <c r="Q11">
        <v>6.0017810000000003</v>
      </c>
      <c r="R11">
        <v>42.390099999999997</v>
      </c>
      <c r="S11">
        <v>26.3901</v>
      </c>
      <c r="T11">
        <v>0</v>
      </c>
      <c r="U11">
        <v>418.77</v>
      </c>
      <c r="V11">
        <v>20.73</v>
      </c>
      <c r="W11">
        <v>34.799309999999998</v>
      </c>
      <c r="X11">
        <v>147.515625</v>
      </c>
      <c r="Y11">
        <v>0</v>
      </c>
      <c r="Z11">
        <v>6.5537999999999998</v>
      </c>
      <c r="AA11">
        <v>0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17.748000000000001</v>
      </c>
      <c r="AG11">
        <v>15.6996</v>
      </c>
      <c r="AH11">
        <v>152.27760000000001</v>
      </c>
      <c r="AI11">
        <v>2.5459999999999998</v>
      </c>
      <c r="AJ11">
        <v>0</v>
      </c>
      <c r="AK11">
        <v>51.394500000000001</v>
      </c>
      <c r="AL11">
        <v>83.664000000000001</v>
      </c>
      <c r="AM11">
        <v>0</v>
      </c>
      <c r="AN11">
        <v>0.68867999999999996</v>
      </c>
      <c r="AO11">
        <v>32.075400000000002</v>
      </c>
      <c r="AP11">
        <v>6.4050000000000002</v>
      </c>
      <c r="AQ11">
        <v>22.68</v>
      </c>
      <c r="AR11">
        <v>37.536000000000001</v>
      </c>
      <c r="AS11">
        <v>26.904</v>
      </c>
      <c r="AT11">
        <v>12.772</v>
      </c>
      <c r="AU11">
        <v>0</v>
      </c>
      <c r="AV11">
        <v>10.5</v>
      </c>
      <c r="AW11">
        <v>0</v>
      </c>
      <c r="AX11">
        <v>1.3918999999999999</v>
      </c>
      <c r="AY11">
        <v>0</v>
      </c>
      <c r="AZ11">
        <f t="shared" si="0"/>
        <v>75.61999999999999</v>
      </c>
      <c r="BA11">
        <f t="shared" si="1"/>
        <v>3148.2201630000004</v>
      </c>
      <c r="BB11">
        <v>8</v>
      </c>
      <c r="BD11">
        <v>24</v>
      </c>
      <c r="BE11">
        <v>3.72</v>
      </c>
      <c r="BF11">
        <v>1.1499999999999999</v>
      </c>
      <c r="BG11">
        <v>3.87</v>
      </c>
      <c r="BH11">
        <v>5.62</v>
      </c>
      <c r="BI11">
        <v>7</v>
      </c>
      <c r="BJ11">
        <v>1.6</v>
      </c>
      <c r="BK11">
        <v>3.05</v>
      </c>
      <c r="BL11">
        <v>2.2799999999999998</v>
      </c>
      <c r="BM11">
        <v>1.62</v>
      </c>
      <c r="BN11">
        <v>0.48</v>
      </c>
      <c r="BO11">
        <v>14.98</v>
      </c>
      <c r="BP11">
        <v>0</v>
      </c>
      <c r="BQ11">
        <v>4.25</v>
      </c>
      <c r="BR11">
        <v>2</v>
      </c>
      <c r="BS11">
        <v>0</v>
      </c>
      <c r="BT11">
        <v>0</v>
      </c>
      <c r="BU11">
        <v>0</v>
      </c>
      <c r="BV11">
        <v>0</v>
      </c>
      <c r="BW11">
        <f t="shared" si="2"/>
        <v>75.61999999999999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</v>
      </c>
      <c r="K12">
        <v>686.77995799999997</v>
      </c>
      <c r="L12">
        <v>653.15</v>
      </c>
      <c r="M12">
        <v>70</v>
      </c>
      <c r="N12">
        <v>59.06</v>
      </c>
      <c r="O12">
        <v>123.66562500000001</v>
      </c>
      <c r="P12">
        <v>139.31</v>
      </c>
      <c r="Q12">
        <v>6.0017810000000003</v>
      </c>
      <c r="R12">
        <v>42.390099999999997</v>
      </c>
      <c r="S12">
        <v>26.3901</v>
      </c>
      <c r="T12">
        <v>0</v>
      </c>
      <c r="U12">
        <v>418.77</v>
      </c>
      <c r="V12">
        <v>20.73</v>
      </c>
      <c r="W12">
        <v>34.799309999999998</v>
      </c>
      <c r="X12">
        <v>147.515625</v>
      </c>
      <c r="Y12">
        <v>0</v>
      </c>
      <c r="Z12">
        <v>6.5537999999999998</v>
      </c>
      <c r="AA12">
        <v>0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17.748000000000001</v>
      </c>
      <c r="AG12">
        <v>15.6996</v>
      </c>
      <c r="AH12">
        <v>152.27760000000001</v>
      </c>
      <c r="AI12">
        <v>2.5459999999999998</v>
      </c>
      <c r="AJ12">
        <v>0</v>
      </c>
      <c r="AK12">
        <v>51.394500000000001</v>
      </c>
      <c r="AL12">
        <v>83.664000000000001</v>
      </c>
      <c r="AM12">
        <v>0</v>
      </c>
      <c r="AN12">
        <v>0.68867999999999996</v>
      </c>
      <c r="AO12">
        <v>32.075400000000002</v>
      </c>
      <c r="AP12">
        <v>6.4050000000000002</v>
      </c>
      <c r="AQ12">
        <v>22.68</v>
      </c>
      <c r="AR12">
        <v>37.536000000000001</v>
      </c>
      <c r="AS12">
        <v>26.904</v>
      </c>
      <c r="AT12">
        <v>12.772</v>
      </c>
      <c r="AU12">
        <v>0</v>
      </c>
      <c r="AV12">
        <v>10.5</v>
      </c>
      <c r="AW12">
        <v>0</v>
      </c>
      <c r="AX12">
        <v>1.3918999999999999</v>
      </c>
      <c r="AY12">
        <v>0</v>
      </c>
      <c r="AZ12">
        <f t="shared" si="0"/>
        <v>75.61999999999999</v>
      </c>
      <c r="BA12">
        <f t="shared" si="1"/>
        <v>3141.620163</v>
      </c>
      <c r="BB12">
        <v>9</v>
      </c>
      <c r="BD12">
        <v>24</v>
      </c>
      <c r="BE12">
        <v>3.72</v>
      </c>
      <c r="BF12">
        <v>1.1499999999999999</v>
      </c>
      <c r="BG12">
        <v>3.87</v>
      </c>
      <c r="BH12">
        <v>5.62</v>
      </c>
      <c r="BI12">
        <v>7</v>
      </c>
      <c r="BJ12">
        <v>1.6</v>
      </c>
      <c r="BK12">
        <v>3.05</v>
      </c>
      <c r="BL12">
        <v>2.2799999999999998</v>
      </c>
      <c r="BM12">
        <v>1.62</v>
      </c>
      <c r="BN12">
        <v>0.48</v>
      </c>
      <c r="BO12">
        <v>14.98</v>
      </c>
      <c r="BP12">
        <v>0</v>
      </c>
      <c r="BQ12">
        <v>4.25</v>
      </c>
      <c r="BR12">
        <v>2</v>
      </c>
      <c r="BS12">
        <v>0</v>
      </c>
      <c r="BT12">
        <v>0</v>
      </c>
      <c r="BU12">
        <v>0</v>
      </c>
      <c r="BV12">
        <v>0</v>
      </c>
      <c r="BW12">
        <f t="shared" si="2"/>
        <v>75.61999999999999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</v>
      </c>
      <c r="K13">
        <v>686.77995799999997</v>
      </c>
      <c r="L13">
        <v>653.15</v>
      </c>
      <c r="M13">
        <v>70</v>
      </c>
      <c r="N13">
        <v>94.5</v>
      </c>
      <c r="O13">
        <v>123.66562500000001</v>
      </c>
      <c r="P13">
        <v>139.31</v>
      </c>
      <c r="Q13">
        <v>6.0017810000000003</v>
      </c>
      <c r="R13">
        <v>42.390099999999997</v>
      </c>
      <c r="S13">
        <v>26.3901</v>
      </c>
      <c r="T13">
        <v>0</v>
      </c>
      <c r="U13">
        <v>388.125</v>
      </c>
      <c r="V13">
        <v>20.73</v>
      </c>
      <c r="W13">
        <v>34.799309999999998</v>
      </c>
      <c r="X13">
        <v>147.515625</v>
      </c>
      <c r="Y13">
        <v>0</v>
      </c>
      <c r="Z13">
        <v>6.5537999999999998</v>
      </c>
      <c r="AA13">
        <v>0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17.748000000000001</v>
      </c>
      <c r="AG13">
        <v>15.6996</v>
      </c>
      <c r="AH13">
        <v>152.27760000000001</v>
      </c>
      <c r="AI13">
        <v>2.5459999999999998</v>
      </c>
      <c r="AJ13">
        <v>0</v>
      </c>
      <c r="AK13">
        <v>51.394500000000001</v>
      </c>
      <c r="AL13">
        <v>83.664000000000001</v>
      </c>
      <c r="AM13">
        <v>0</v>
      </c>
      <c r="AN13">
        <v>0.68867999999999996</v>
      </c>
      <c r="AO13">
        <v>32.075400000000002</v>
      </c>
      <c r="AP13">
        <v>6.4050000000000002</v>
      </c>
      <c r="AQ13">
        <v>15.12</v>
      </c>
      <c r="AR13">
        <v>37.536000000000001</v>
      </c>
      <c r="AS13">
        <v>26.904</v>
      </c>
      <c r="AT13">
        <v>12.772</v>
      </c>
      <c r="AU13">
        <v>0</v>
      </c>
      <c r="AV13">
        <v>2</v>
      </c>
      <c r="AW13">
        <v>0</v>
      </c>
      <c r="AX13">
        <v>1.3918999999999999</v>
      </c>
      <c r="AY13">
        <v>0</v>
      </c>
      <c r="AZ13">
        <f t="shared" si="0"/>
        <v>75.61999999999999</v>
      </c>
      <c r="BA13">
        <f t="shared" si="1"/>
        <v>3130.3551630000002</v>
      </c>
      <c r="BB13">
        <v>10</v>
      </c>
      <c r="BD13">
        <v>24</v>
      </c>
      <c r="BE13">
        <v>3.72</v>
      </c>
      <c r="BF13">
        <v>1.1499999999999999</v>
      </c>
      <c r="BG13">
        <v>3.87</v>
      </c>
      <c r="BH13">
        <v>5.62</v>
      </c>
      <c r="BI13">
        <v>7</v>
      </c>
      <c r="BJ13">
        <v>1.6</v>
      </c>
      <c r="BK13">
        <v>3.05</v>
      </c>
      <c r="BL13">
        <v>2.2799999999999998</v>
      </c>
      <c r="BM13">
        <v>1.62</v>
      </c>
      <c r="BN13">
        <v>0.48</v>
      </c>
      <c r="BO13">
        <v>14.98</v>
      </c>
      <c r="BP13">
        <v>0</v>
      </c>
      <c r="BQ13">
        <v>4.25</v>
      </c>
      <c r="BR13">
        <v>2</v>
      </c>
      <c r="BS13">
        <v>0</v>
      </c>
      <c r="BT13">
        <v>0</v>
      </c>
      <c r="BU13">
        <v>0</v>
      </c>
      <c r="BV13">
        <v>0</v>
      </c>
      <c r="BW13">
        <f t="shared" si="2"/>
        <v>75.61999999999999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</v>
      </c>
      <c r="K14">
        <v>686.77995799999997</v>
      </c>
      <c r="L14">
        <v>653.15</v>
      </c>
      <c r="M14">
        <v>70</v>
      </c>
      <c r="N14">
        <v>94.5</v>
      </c>
      <c r="O14">
        <v>123.66562500000001</v>
      </c>
      <c r="P14">
        <v>139.31</v>
      </c>
      <c r="Q14">
        <v>6.0017810000000003</v>
      </c>
      <c r="R14">
        <v>42.390099999999997</v>
      </c>
      <c r="S14">
        <v>26.3901</v>
      </c>
      <c r="T14">
        <v>0</v>
      </c>
      <c r="U14">
        <v>348.97500000000002</v>
      </c>
      <c r="V14">
        <v>20.73</v>
      </c>
      <c r="W14">
        <v>34.799309999999998</v>
      </c>
      <c r="X14">
        <v>147.515625</v>
      </c>
      <c r="Y14">
        <v>0</v>
      </c>
      <c r="Z14">
        <v>6.5537999999999998</v>
      </c>
      <c r="AA14">
        <v>0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17.748000000000001</v>
      </c>
      <c r="AG14">
        <v>15.6996</v>
      </c>
      <c r="AH14">
        <v>152.27760000000001</v>
      </c>
      <c r="AI14">
        <v>2.5459999999999998</v>
      </c>
      <c r="AJ14">
        <v>0</v>
      </c>
      <c r="AK14">
        <v>51.394500000000001</v>
      </c>
      <c r="AL14">
        <v>83.664000000000001</v>
      </c>
      <c r="AM14">
        <v>0</v>
      </c>
      <c r="AN14">
        <v>0.68867999999999996</v>
      </c>
      <c r="AO14">
        <v>32.075400000000002</v>
      </c>
      <c r="AP14">
        <v>6.4050000000000002</v>
      </c>
      <c r="AQ14">
        <v>15.12</v>
      </c>
      <c r="AR14">
        <v>37.536000000000001</v>
      </c>
      <c r="AS14">
        <v>26.904</v>
      </c>
      <c r="AT14">
        <v>12.772</v>
      </c>
      <c r="AU14">
        <v>0</v>
      </c>
      <c r="AV14">
        <v>2</v>
      </c>
      <c r="AW14">
        <v>0</v>
      </c>
      <c r="AX14">
        <v>1.3918999999999999</v>
      </c>
      <c r="AY14">
        <v>0</v>
      </c>
      <c r="AZ14">
        <f t="shared" si="0"/>
        <v>75.61999999999999</v>
      </c>
      <c r="BA14">
        <f t="shared" si="1"/>
        <v>3091.2051630000005</v>
      </c>
      <c r="BB14">
        <v>11</v>
      </c>
      <c r="BD14">
        <v>24</v>
      </c>
      <c r="BE14">
        <v>3.72</v>
      </c>
      <c r="BF14">
        <v>1.1499999999999999</v>
      </c>
      <c r="BG14">
        <v>3.87</v>
      </c>
      <c r="BH14">
        <v>5.62</v>
      </c>
      <c r="BI14">
        <v>7</v>
      </c>
      <c r="BJ14">
        <v>1.6</v>
      </c>
      <c r="BK14">
        <v>3.05</v>
      </c>
      <c r="BL14">
        <v>2.2799999999999998</v>
      </c>
      <c r="BM14">
        <v>1.62</v>
      </c>
      <c r="BN14">
        <v>0.48</v>
      </c>
      <c r="BO14">
        <v>14.98</v>
      </c>
      <c r="BP14">
        <v>0</v>
      </c>
      <c r="BQ14">
        <v>4.25</v>
      </c>
      <c r="BR14">
        <v>2</v>
      </c>
      <c r="BS14">
        <v>0</v>
      </c>
      <c r="BT14">
        <v>0</v>
      </c>
      <c r="BU14">
        <v>0</v>
      </c>
      <c r="BV14">
        <v>0</v>
      </c>
      <c r="BW14">
        <f t="shared" si="2"/>
        <v>75.61999999999999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</v>
      </c>
      <c r="K15">
        <v>682.37109999999996</v>
      </c>
      <c r="L15">
        <v>653.15</v>
      </c>
      <c r="M15">
        <v>70</v>
      </c>
      <c r="N15">
        <v>94.5</v>
      </c>
      <c r="O15">
        <v>123.66562500000001</v>
      </c>
      <c r="P15">
        <v>139.31</v>
      </c>
      <c r="Q15">
        <v>6.0017810000000003</v>
      </c>
      <c r="R15">
        <v>42.390099999999997</v>
      </c>
      <c r="S15">
        <v>26.3901</v>
      </c>
      <c r="T15">
        <v>0</v>
      </c>
      <c r="U15">
        <v>348.97500000000002</v>
      </c>
      <c r="V15">
        <v>20.73</v>
      </c>
      <c r="W15">
        <v>34.799309999999998</v>
      </c>
      <c r="X15">
        <v>147.515625</v>
      </c>
      <c r="Y15">
        <v>0</v>
      </c>
      <c r="Z15">
        <v>13.2</v>
      </c>
      <c r="AA15">
        <v>0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17.748000000000001</v>
      </c>
      <c r="AG15">
        <v>15.6996</v>
      </c>
      <c r="AH15">
        <v>142.23939999999999</v>
      </c>
      <c r="AI15">
        <v>13.3665</v>
      </c>
      <c r="AJ15">
        <v>0</v>
      </c>
      <c r="AK15">
        <v>51.394500000000001</v>
      </c>
      <c r="AL15">
        <v>79.364599999999996</v>
      </c>
      <c r="AM15">
        <v>0</v>
      </c>
      <c r="AN15">
        <v>0.68867999999999996</v>
      </c>
      <c r="AO15">
        <v>32.075400000000002</v>
      </c>
      <c r="AP15">
        <v>6.4050000000000002</v>
      </c>
      <c r="AQ15">
        <v>15.12</v>
      </c>
      <c r="AR15">
        <v>37.536000000000001</v>
      </c>
      <c r="AS15">
        <v>26.904</v>
      </c>
      <c r="AT15">
        <v>10.515947000000001</v>
      </c>
      <c r="AU15">
        <v>0</v>
      </c>
      <c r="AV15">
        <v>2</v>
      </c>
      <c r="AW15">
        <v>0</v>
      </c>
      <c r="AX15">
        <v>1.3918999999999999</v>
      </c>
      <c r="AY15">
        <v>0</v>
      </c>
      <c r="AZ15">
        <f t="shared" si="0"/>
        <v>75.61999999999999</v>
      </c>
      <c r="BA15">
        <f t="shared" si="1"/>
        <v>3087.6693519999999</v>
      </c>
      <c r="BB15">
        <v>12</v>
      </c>
      <c r="BD15">
        <v>24</v>
      </c>
      <c r="BE15">
        <v>3.72</v>
      </c>
      <c r="BF15">
        <v>1.1499999999999999</v>
      </c>
      <c r="BG15">
        <v>3.87</v>
      </c>
      <c r="BH15">
        <v>5.62</v>
      </c>
      <c r="BI15">
        <v>7</v>
      </c>
      <c r="BJ15">
        <v>1.6</v>
      </c>
      <c r="BK15">
        <v>3.05</v>
      </c>
      <c r="BL15">
        <v>2.2799999999999998</v>
      </c>
      <c r="BM15">
        <v>1.62</v>
      </c>
      <c r="BN15">
        <v>0.48</v>
      </c>
      <c r="BO15">
        <v>14.98</v>
      </c>
      <c r="BP15">
        <v>0</v>
      </c>
      <c r="BQ15">
        <v>4.25</v>
      </c>
      <c r="BR15">
        <v>2</v>
      </c>
      <c r="BS15">
        <v>0</v>
      </c>
      <c r="BT15">
        <v>0</v>
      </c>
      <c r="BU15">
        <v>0</v>
      </c>
      <c r="BV15">
        <v>0</v>
      </c>
      <c r="BW15">
        <f t="shared" si="2"/>
        <v>75.61999999999999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</v>
      </c>
      <c r="K16">
        <v>682.37109999999996</v>
      </c>
      <c r="L16">
        <v>653.15</v>
      </c>
      <c r="M16">
        <v>70</v>
      </c>
      <c r="N16">
        <v>94.5</v>
      </c>
      <c r="O16">
        <v>123.66562500000001</v>
      </c>
      <c r="P16">
        <v>139.31</v>
      </c>
      <c r="Q16">
        <v>6.0017810000000003</v>
      </c>
      <c r="R16">
        <v>42.390099999999997</v>
      </c>
      <c r="S16">
        <v>26.3901</v>
      </c>
      <c r="T16">
        <v>0</v>
      </c>
      <c r="U16">
        <v>348.97500000000002</v>
      </c>
      <c r="V16">
        <v>20.73</v>
      </c>
      <c r="W16">
        <v>34.799309999999998</v>
      </c>
      <c r="X16">
        <v>147.515625</v>
      </c>
      <c r="Y16">
        <v>0</v>
      </c>
      <c r="Z16">
        <v>13.2</v>
      </c>
      <c r="AA16">
        <v>0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17.748000000000001</v>
      </c>
      <c r="AG16">
        <v>15.6996</v>
      </c>
      <c r="AH16">
        <v>140.7242</v>
      </c>
      <c r="AI16">
        <v>13.3665</v>
      </c>
      <c r="AJ16">
        <v>0</v>
      </c>
      <c r="AK16">
        <v>51.394500000000001</v>
      </c>
      <c r="AL16">
        <v>79.364599999999996</v>
      </c>
      <c r="AM16">
        <v>0</v>
      </c>
      <c r="AN16">
        <v>0.68867999999999996</v>
      </c>
      <c r="AO16">
        <v>32.075400000000002</v>
      </c>
      <c r="AP16">
        <v>6.4050000000000002</v>
      </c>
      <c r="AQ16">
        <v>7.56</v>
      </c>
      <c r="AR16">
        <v>37.536000000000001</v>
      </c>
      <c r="AS16">
        <v>26.904</v>
      </c>
      <c r="AT16">
        <v>12.772</v>
      </c>
      <c r="AU16">
        <v>0</v>
      </c>
      <c r="AV16">
        <v>2</v>
      </c>
      <c r="AW16">
        <v>0</v>
      </c>
      <c r="AX16">
        <v>1.3918999999999999</v>
      </c>
      <c r="AY16">
        <v>0</v>
      </c>
      <c r="AZ16">
        <f t="shared" si="0"/>
        <v>75.61999999999999</v>
      </c>
      <c r="BA16">
        <f t="shared" si="1"/>
        <v>3080.8502050000002</v>
      </c>
      <c r="BB16">
        <v>13</v>
      </c>
      <c r="BD16">
        <v>24</v>
      </c>
      <c r="BE16">
        <v>3.72</v>
      </c>
      <c r="BF16">
        <v>1.1499999999999999</v>
      </c>
      <c r="BG16">
        <v>3.87</v>
      </c>
      <c r="BH16">
        <v>5.62</v>
      </c>
      <c r="BI16">
        <v>7</v>
      </c>
      <c r="BJ16">
        <v>1.6</v>
      </c>
      <c r="BK16">
        <v>3.05</v>
      </c>
      <c r="BL16">
        <v>2.2799999999999998</v>
      </c>
      <c r="BM16">
        <v>1.62</v>
      </c>
      <c r="BN16">
        <v>0.48</v>
      </c>
      <c r="BO16">
        <v>14.98</v>
      </c>
      <c r="BP16">
        <v>0</v>
      </c>
      <c r="BQ16">
        <v>4.25</v>
      </c>
      <c r="BR16">
        <v>2</v>
      </c>
      <c r="BS16">
        <v>0</v>
      </c>
      <c r="BT16">
        <v>0</v>
      </c>
      <c r="BU16">
        <v>0</v>
      </c>
      <c r="BV16">
        <v>0</v>
      </c>
      <c r="BW16">
        <f t="shared" si="2"/>
        <v>75.61999999999999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</v>
      </c>
      <c r="K17">
        <v>682.37109999999996</v>
      </c>
      <c r="L17">
        <v>653.15</v>
      </c>
      <c r="M17">
        <v>70</v>
      </c>
      <c r="N17">
        <v>107.1</v>
      </c>
      <c r="O17">
        <v>123.66562500000001</v>
      </c>
      <c r="P17">
        <v>139.31</v>
      </c>
      <c r="Q17">
        <v>6</v>
      </c>
      <c r="R17">
        <v>42.390099999999997</v>
      </c>
      <c r="S17">
        <v>26.3901</v>
      </c>
      <c r="T17">
        <v>0</v>
      </c>
      <c r="U17">
        <v>348.97500000000002</v>
      </c>
      <c r="V17">
        <v>20.73</v>
      </c>
      <c r="W17">
        <v>34.799309999999998</v>
      </c>
      <c r="X17">
        <v>147.515625</v>
      </c>
      <c r="Y17">
        <v>0</v>
      </c>
      <c r="Z17">
        <v>13.2</v>
      </c>
      <c r="AA17">
        <v>0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17.748000000000001</v>
      </c>
      <c r="AG17">
        <v>15.6996</v>
      </c>
      <c r="AH17">
        <v>140.7242</v>
      </c>
      <c r="AI17">
        <v>13.3665</v>
      </c>
      <c r="AJ17">
        <v>0</v>
      </c>
      <c r="AK17">
        <v>51.394500000000001</v>
      </c>
      <c r="AL17">
        <v>79.364599999999996</v>
      </c>
      <c r="AM17">
        <v>0</v>
      </c>
      <c r="AN17">
        <v>0.68867999999999996</v>
      </c>
      <c r="AO17">
        <v>32.075400000000002</v>
      </c>
      <c r="AP17">
        <v>6.4050000000000002</v>
      </c>
      <c r="AQ17">
        <v>7.56</v>
      </c>
      <c r="AR17">
        <v>37.536000000000001</v>
      </c>
      <c r="AS17">
        <v>24.2136</v>
      </c>
      <c r="AT17">
        <v>12.772</v>
      </c>
      <c r="AU17">
        <v>0</v>
      </c>
      <c r="AV17">
        <v>2</v>
      </c>
      <c r="AW17">
        <v>0</v>
      </c>
      <c r="AX17">
        <v>1.3918999999999999</v>
      </c>
      <c r="AY17">
        <v>0</v>
      </c>
      <c r="AZ17">
        <f t="shared" si="0"/>
        <v>75.61999999999999</v>
      </c>
      <c r="BA17">
        <f t="shared" si="1"/>
        <v>3090.7580240000002</v>
      </c>
      <c r="BB17">
        <v>14</v>
      </c>
      <c r="BD17">
        <v>24</v>
      </c>
      <c r="BE17">
        <v>3.72</v>
      </c>
      <c r="BF17">
        <v>1.1499999999999999</v>
      </c>
      <c r="BG17">
        <v>3.87</v>
      </c>
      <c r="BH17">
        <v>5.62</v>
      </c>
      <c r="BI17">
        <v>7</v>
      </c>
      <c r="BJ17">
        <v>1.6</v>
      </c>
      <c r="BK17">
        <v>3.05</v>
      </c>
      <c r="BL17">
        <v>2.2799999999999998</v>
      </c>
      <c r="BM17">
        <v>1.62</v>
      </c>
      <c r="BN17">
        <v>0.48</v>
      </c>
      <c r="BO17">
        <v>14.98</v>
      </c>
      <c r="BP17">
        <v>0</v>
      </c>
      <c r="BQ17">
        <v>4.25</v>
      </c>
      <c r="BR17">
        <v>2</v>
      </c>
      <c r="BS17">
        <v>0</v>
      </c>
      <c r="BT17">
        <v>0</v>
      </c>
      <c r="BU17">
        <v>0</v>
      </c>
      <c r="BV17">
        <v>0</v>
      </c>
      <c r="BW17">
        <f t="shared" si="2"/>
        <v>75.61999999999999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</v>
      </c>
      <c r="K18">
        <v>682.37109999999996</v>
      </c>
      <c r="L18">
        <v>653.15</v>
      </c>
      <c r="M18">
        <v>70</v>
      </c>
      <c r="N18">
        <v>107.1</v>
      </c>
      <c r="O18">
        <v>123.66562500000001</v>
      </c>
      <c r="P18">
        <v>139.31</v>
      </c>
      <c r="Q18">
        <v>6</v>
      </c>
      <c r="R18">
        <v>42.390099999999997</v>
      </c>
      <c r="S18">
        <v>26.3901</v>
      </c>
      <c r="T18">
        <v>0</v>
      </c>
      <c r="U18">
        <v>348.97500000000002</v>
      </c>
      <c r="V18">
        <v>20.73</v>
      </c>
      <c r="W18">
        <v>34.799309999999998</v>
      </c>
      <c r="X18">
        <v>147.515625</v>
      </c>
      <c r="Y18">
        <v>0</v>
      </c>
      <c r="Z18">
        <v>13.2</v>
      </c>
      <c r="AA18">
        <v>0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17.748000000000001</v>
      </c>
      <c r="AG18">
        <v>15.6996</v>
      </c>
      <c r="AH18">
        <v>139.58779999999999</v>
      </c>
      <c r="AI18">
        <v>13.3665</v>
      </c>
      <c r="AJ18">
        <v>0</v>
      </c>
      <c r="AK18">
        <v>51.394500000000001</v>
      </c>
      <c r="AL18">
        <v>79.364599999999996</v>
      </c>
      <c r="AM18">
        <v>0</v>
      </c>
      <c r="AN18">
        <v>0.68867999999999996</v>
      </c>
      <c r="AO18">
        <v>32.075400000000002</v>
      </c>
      <c r="AP18">
        <v>6.4050000000000002</v>
      </c>
      <c r="AQ18">
        <v>7.56</v>
      </c>
      <c r="AR18">
        <v>37.536000000000001</v>
      </c>
      <c r="AS18">
        <v>24.2136</v>
      </c>
      <c r="AT18">
        <v>12.772</v>
      </c>
      <c r="AU18">
        <v>0</v>
      </c>
      <c r="AV18">
        <v>2</v>
      </c>
      <c r="AW18">
        <v>0</v>
      </c>
      <c r="AX18">
        <v>1.3918999999999999</v>
      </c>
      <c r="AY18">
        <v>0</v>
      </c>
      <c r="AZ18">
        <f t="shared" si="0"/>
        <v>75.61999999999999</v>
      </c>
      <c r="BA18">
        <f t="shared" si="1"/>
        <v>3089.6216239999999</v>
      </c>
      <c r="BB18">
        <v>15</v>
      </c>
      <c r="BD18">
        <v>24</v>
      </c>
      <c r="BE18">
        <v>3.72</v>
      </c>
      <c r="BF18">
        <v>1.1499999999999999</v>
      </c>
      <c r="BG18">
        <v>3.87</v>
      </c>
      <c r="BH18">
        <v>5.62</v>
      </c>
      <c r="BI18">
        <v>7</v>
      </c>
      <c r="BJ18">
        <v>1.6</v>
      </c>
      <c r="BK18">
        <v>3.05</v>
      </c>
      <c r="BL18">
        <v>2.2799999999999998</v>
      </c>
      <c r="BM18">
        <v>1.62</v>
      </c>
      <c r="BN18">
        <v>0.48</v>
      </c>
      <c r="BO18">
        <v>14.98</v>
      </c>
      <c r="BP18">
        <v>0</v>
      </c>
      <c r="BQ18">
        <v>4.25</v>
      </c>
      <c r="BR18">
        <v>2</v>
      </c>
      <c r="BS18">
        <v>0</v>
      </c>
      <c r="BT18">
        <v>0</v>
      </c>
      <c r="BU18">
        <v>0</v>
      </c>
      <c r="BV18">
        <v>0</v>
      </c>
      <c r="BW18">
        <f t="shared" si="2"/>
        <v>75.61999999999999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</v>
      </c>
      <c r="K19">
        <v>560.03319999999997</v>
      </c>
      <c r="L19">
        <v>652.80179999999996</v>
      </c>
      <c r="M19">
        <v>68.475999999999999</v>
      </c>
      <c r="N19">
        <v>93.185599999999994</v>
      </c>
      <c r="O19">
        <v>121.36320000000001</v>
      </c>
      <c r="P19">
        <v>138.44229999999999</v>
      </c>
      <c r="Q19">
        <v>8.6783000000000001</v>
      </c>
      <c r="R19">
        <v>41.802399999999999</v>
      </c>
      <c r="S19">
        <v>26.029599999999999</v>
      </c>
      <c r="T19">
        <v>0</v>
      </c>
      <c r="U19">
        <v>348.97500000000002</v>
      </c>
      <c r="V19">
        <v>20.435400000000001</v>
      </c>
      <c r="W19">
        <v>34.315800000000003</v>
      </c>
      <c r="X19">
        <v>145.47919999999999</v>
      </c>
      <c r="Y19">
        <v>0</v>
      </c>
      <c r="Z19">
        <v>19.8</v>
      </c>
      <c r="AA19">
        <v>0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17.748000000000001</v>
      </c>
      <c r="AG19">
        <v>15.6996</v>
      </c>
      <c r="AH19">
        <v>141.10300000000001</v>
      </c>
      <c r="AI19">
        <v>13.3665</v>
      </c>
      <c r="AJ19">
        <v>0</v>
      </c>
      <c r="AK19">
        <v>51.394500000000001</v>
      </c>
      <c r="AL19">
        <v>79.364599999999996</v>
      </c>
      <c r="AM19">
        <v>0</v>
      </c>
      <c r="AN19">
        <v>0.68867999999999996</v>
      </c>
      <c r="AO19">
        <v>32.075400000000002</v>
      </c>
      <c r="AP19">
        <v>11.1447</v>
      </c>
      <c r="AQ19">
        <v>7.56</v>
      </c>
      <c r="AR19">
        <v>37.536000000000001</v>
      </c>
      <c r="AS19">
        <v>24.2136</v>
      </c>
      <c r="AT19">
        <v>12.772</v>
      </c>
      <c r="AU19">
        <v>0</v>
      </c>
      <c r="AV19">
        <v>2</v>
      </c>
      <c r="AW19">
        <v>0</v>
      </c>
      <c r="AX19">
        <v>1.3918999999999999</v>
      </c>
      <c r="AY19">
        <v>0</v>
      </c>
      <c r="AZ19">
        <f t="shared" si="0"/>
        <v>75.61999999999999</v>
      </c>
      <c r="BA19">
        <f t="shared" si="1"/>
        <v>2960.0974639999999</v>
      </c>
      <c r="BB19">
        <v>16</v>
      </c>
      <c r="BD19">
        <v>24</v>
      </c>
      <c r="BE19">
        <v>3.72</v>
      </c>
      <c r="BF19">
        <v>1.1499999999999999</v>
      </c>
      <c r="BG19">
        <v>3.87</v>
      </c>
      <c r="BH19">
        <v>5.62</v>
      </c>
      <c r="BI19">
        <v>7</v>
      </c>
      <c r="BJ19">
        <v>1.6</v>
      </c>
      <c r="BK19">
        <v>3.05</v>
      </c>
      <c r="BL19">
        <v>2.2799999999999998</v>
      </c>
      <c r="BM19">
        <v>1.62</v>
      </c>
      <c r="BN19">
        <v>0.48</v>
      </c>
      <c r="BO19">
        <v>14.98</v>
      </c>
      <c r="BP19">
        <v>0</v>
      </c>
      <c r="BQ19">
        <v>4.25</v>
      </c>
      <c r="BR19">
        <v>2</v>
      </c>
      <c r="BS19">
        <v>0</v>
      </c>
      <c r="BT19">
        <v>0</v>
      </c>
      <c r="BU19">
        <v>0</v>
      </c>
      <c r="BV19">
        <v>0</v>
      </c>
      <c r="BW19">
        <f t="shared" si="2"/>
        <v>75.61999999999999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</v>
      </c>
      <c r="K20">
        <v>526.03319999999997</v>
      </c>
      <c r="L20">
        <v>652.80179999999996</v>
      </c>
      <c r="M20">
        <v>68.475999999999999</v>
      </c>
      <c r="N20">
        <v>93.185599999999994</v>
      </c>
      <c r="O20">
        <v>121.36320000000001</v>
      </c>
      <c r="P20">
        <v>138.44229999999999</v>
      </c>
      <c r="Q20">
        <v>8.6783000000000001</v>
      </c>
      <c r="R20">
        <v>41.802399999999999</v>
      </c>
      <c r="S20">
        <v>26.029599999999999</v>
      </c>
      <c r="T20">
        <v>0</v>
      </c>
      <c r="U20">
        <v>348.97500000000002</v>
      </c>
      <c r="V20">
        <v>20.435400000000001</v>
      </c>
      <c r="W20">
        <v>34.315800000000003</v>
      </c>
      <c r="X20">
        <v>145.47919999999999</v>
      </c>
      <c r="Y20">
        <v>0</v>
      </c>
      <c r="Z20">
        <v>19.8</v>
      </c>
      <c r="AA20">
        <v>0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17.748000000000001</v>
      </c>
      <c r="AG20">
        <v>15.6996</v>
      </c>
      <c r="AH20">
        <v>152.27760000000001</v>
      </c>
      <c r="AI20">
        <v>13.3665</v>
      </c>
      <c r="AJ20">
        <v>0</v>
      </c>
      <c r="AK20">
        <v>51.394500000000001</v>
      </c>
      <c r="AL20">
        <v>79.364599999999996</v>
      </c>
      <c r="AM20">
        <v>0</v>
      </c>
      <c r="AN20">
        <v>0.68867999999999996</v>
      </c>
      <c r="AO20">
        <v>32.075400000000002</v>
      </c>
      <c r="AP20">
        <v>11.1447</v>
      </c>
      <c r="AQ20">
        <v>7.56</v>
      </c>
      <c r="AR20">
        <v>37.536000000000001</v>
      </c>
      <c r="AS20">
        <v>24.2136</v>
      </c>
      <c r="AT20">
        <v>12.772</v>
      </c>
      <c r="AU20">
        <v>0</v>
      </c>
      <c r="AV20">
        <v>2</v>
      </c>
      <c r="AW20">
        <v>0</v>
      </c>
      <c r="AX20">
        <v>1.3918999999999999</v>
      </c>
      <c r="AY20">
        <v>0</v>
      </c>
      <c r="AZ20">
        <f t="shared" si="0"/>
        <v>75.61999999999999</v>
      </c>
      <c r="BA20">
        <f t="shared" si="1"/>
        <v>2937.2720639999998</v>
      </c>
      <c r="BB20">
        <v>17</v>
      </c>
      <c r="BD20">
        <v>24</v>
      </c>
      <c r="BE20">
        <v>3.72</v>
      </c>
      <c r="BF20">
        <v>1.1499999999999999</v>
      </c>
      <c r="BG20">
        <v>3.87</v>
      </c>
      <c r="BH20">
        <v>5.62</v>
      </c>
      <c r="BI20">
        <v>7</v>
      </c>
      <c r="BJ20">
        <v>1.6</v>
      </c>
      <c r="BK20">
        <v>3.05</v>
      </c>
      <c r="BL20">
        <v>2.2799999999999998</v>
      </c>
      <c r="BM20">
        <v>1.62</v>
      </c>
      <c r="BN20">
        <v>0.48</v>
      </c>
      <c r="BO20">
        <v>14.98</v>
      </c>
      <c r="BP20">
        <v>0</v>
      </c>
      <c r="BQ20">
        <v>4.25</v>
      </c>
      <c r="BR20">
        <v>2</v>
      </c>
      <c r="BS20">
        <v>0</v>
      </c>
      <c r="BT20">
        <v>0</v>
      </c>
      <c r="BU20">
        <v>0</v>
      </c>
      <c r="BV20">
        <v>0</v>
      </c>
      <c r="BW20">
        <f t="shared" si="2"/>
        <v>75.61999999999999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</v>
      </c>
      <c r="K21">
        <v>415</v>
      </c>
      <c r="L21">
        <v>530.69000000000005</v>
      </c>
      <c r="M21">
        <v>68.475999999999999</v>
      </c>
      <c r="N21">
        <v>103.7847</v>
      </c>
      <c r="O21">
        <v>121.36320000000001</v>
      </c>
      <c r="P21">
        <v>138.44229999999999</v>
      </c>
      <c r="Q21">
        <v>8.6783000000000001</v>
      </c>
      <c r="R21">
        <v>41.802399999999999</v>
      </c>
      <c r="S21">
        <v>26.029599999999999</v>
      </c>
      <c r="T21">
        <v>0</v>
      </c>
      <c r="U21">
        <v>348.97500000000002</v>
      </c>
      <c r="V21">
        <v>20.435400000000001</v>
      </c>
      <c r="W21">
        <v>34.315800000000003</v>
      </c>
      <c r="X21">
        <v>145.47919999999999</v>
      </c>
      <c r="Y21">
        <v>0</v>
      </c>
      <c r="Z21">
        <v>19.8</v>
      </c>
      <c r="AA21">
        <v>0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17.748000000000001</v>
      </c>
      <c r="AG21">
        <v>15.6996</v>
      </c>
      <c r="AH21">
        <v>152.27760000000001</v>
      </c>
      <c r="AI21">
        <v>13.3665</v>
      </c>
      <c r="AJ21">
        <v>0</v>
      </c>
      <c r="AK21">
        <v>51.394500000000001</v>
      </c>
      <c r="AL21">
        <v>79.364599999999996</v>
      </c>
      <c r="AM21">
        <v>0</v>
      </c>
      <c r="AN21">
        <v>0.68867999999999996</v>
      </c>
      <c r="AO21">
        <v>32.075400000000002</v>
      </c>
      <c r="AP21">
        <v>6.4050000000000002</v>
      </c>
      <c r="AQ21">
        <v>7.56</v>
      </c>
      <c r="AR21">
        <v>41.4</v>
      </c>
      <c r="AS21">
        <v>32.9574</v>
      </c>
      <c r="AT21">
        <v>12.772</v>
      </c>
      <c r="AU21">
        <v>0</v>
      </c>
      <c r="AV21">
        <v>2</v>
      </c>
      <c r="AW21">
        <v>0</v>
      </c>
      <c r="AX21">
        <v>0.56000000000000005</v>
      </c>
      <c r="AY21">
        <v>0</v>
      </c>
      <c r="AZ21">
        <f t="shared" si="0"/>
        <v>75.61999999999999</v>
      </c>
      <c r="BA21">
        <f t="shared" si="1"/>
        <v>2721.7623640000002</v>
      </c>
      <c r="BB21">
        <v>18</v>
      </c>
      <c r="BD21">
        <v>24</v>
      </c>
      <c r="BE21">
        <v>3.72</v>
      </c>
      <c r="BF21">
        <v>1.1499999999999999</v>
      </c>
      <c r="BG21">
        <v>3.87</v>
      </c>
      <c r="BH21">
        <v>5.62</v>
      </c>
      <c r="BI21">
        <v>7</v>
      </c>
      <c r="BJ21">
        <v>1.6</v>
      </c>
      <c r="BK21">
        <v>3.05</v>
      </c>
      <c r="BL21">
        <v>2.2799999999999998</v>
      </c>
      <c r="BM21">
        <v>1.62</v>
      </c>
      <c r="BN21">
        <v>0.48</v>
      </c>
      <c r="BO21">
        <v>14.98</v>
      </c>
      <c r="BP21">
        <v>0</v>
      </c>
      <c r="BQ21">
        <v>4.25</v>
      </c>
      <c r="BR21">
        <v>2</v>
      </c>
      <c r="BS21">
        <v>0</v>
      </c>
      <c r="BT21">
        <v>0</v>
      </c>
      <c r="BU21">
        <v>0</v>
      </c>
      <c r="BV21">
        <v>0</v>
      </c>
      <c r="BW21">
        <f t="shared" si="2"/>
        <v>75.61999999999999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</v>
      </c>
      <c r="K22">
        <v>453</v>
      </c>
      <c r="L22">
        <v>530.69000000000005</v>
      </c>
      <c r="M22">
        <v>68.475999999999999</v>
      </c>
      <c r="N22">
        <v>103.7847</v>
      </c>
      <c r="O22">
        <v>121.36320000000001</v>
      </c>
      <c r="P22">
        <v>138.44229999999999</v>
      </c>
      <c r="Q22">
        <v>8.6783000000000001</v>
      </c>
      <c r="R22">
        <v>41.802399999999999</v>
      </c>
      <c r="S22">
        <v>26.029599999999999</v>
      </c>
      <c r="T22">
        <v>0</v>
      </c>
      <c r="U22">
        <v>348.97500000000002</v>
      </c>
      <c r="V22">
        <v>20.435400000000001</v>
      </c>
      <c r="W22">
        <v>34.315800000000003</v>
      </c>
      <c r="X22">
        <v>145.47919999999999</v>
      </c>
      <c r="Y22">
        <v>0</v>
      </c>
      <c r="Z22">
        <v>19.8</v>
      </c>
      <c r="AA22">
        <v>13.983000000000001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17.748000000000001</v>
      </c>
      <c r="AG22">
        <v>15.6996</v>
      </c>
      <c r="AH22">
        <v>152.27760000000001</v>
      </c>
      <c r="AI22">
        <v>13.3665</v>
      </c>
      <c r="AJ22">
        <v>0</v>
      </c>
      <c r="AK22">
        <v>51.394500000000001</v>
      </c>
      <c r="AL22">
        <v>79.364599999999996</v>
      </c>
      <c r="AM22">
        <v>0</v>
      </c>
      <c r="AN22">
        <v>0.68867999999999996</v>
      </c>
      <c r="AO22">
        <v>32.075400000000002</v>
      </c>
      <c r="AP22">
        <v>6.4050000000000002</v>
      </c>
      <c r="AQ22">
        <v>7.56</v>
      </c>
      <c r="AR22">
        <v>41.4</v>
      </c>
      <c r="AS22">
        <v>32.9574</v>
      </c>
      <c r="AT22">
        <v>12.772</v>
      </c>
      <c r="AU22">
        <v>0</v>
      </c>
      <c r="AV22">
        <v>2</v>
      </c>
      <c r="AW22">
        <v>0</v>
      </c>
      <c r="AX22">
        <v>0.56000000000000005</v>
      </c>
      <c r="AY22">
        <v>0</v>
      </c>
      <c r="AZ22">
        <f t="shared" si="0"/>
        <v>75.61999999999999</v>
      </c>
      <c r="BA22">
        <f t="shared" si="1"/>
        <v>2773.7453640000003</v>
      </c>
      <c r="BB22">
        <v>19</v>
      </c>
      <c r="BD22">
        <v>24</v>
      </c>
      <c r="BE22">
        <v>3.72</v>
      </c>
      <c r="BF22">
        <v>1.1499999999999999</v>
      </c>
      <c r="BG22">
        <v>3.87</v>
      </c>
      <c r="BH22">
        <v>5.62</v>
      </c>
      <c r="BI22">
        <v>7</v>
      </c>
      <c r="BJ22">
        <v>1.6</v>
      </c>
      <c r="BK22">
        <v>3.05</v>
      </c>
      <c r="BL22">
        <v>2.2799999999999998</v>
      </c>
      <c r="BM22">
        <v>1.62</v>
      </c>
      <c r="BN22">
        <v>0.48</v>
      </c>
      <c r="BO22">
        <v>14.98</v>
      </c>
      <c r="BP22">
        <v>0</v>
      </c>
      <c r="BQ22">
        <v>4.25</v>
      </c>
      <c r="BR22">
        <v>2</v>
      </c>
      <c r="BS22">
        <v>0</v>
      </c>
      <c r="BT22">
        <v>0</v>
      </c>
      <c r="BU22">
        <v>0</v>
      </c>
      <c r="BV22">
        <v>0</v>
      </c>
      <c r="BW22">
        <f t="shared" si="2"/>
        <v>75.61999999999999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</v>
      </c>
      <c r="K23">
        <v>460.48</v>
      </c>
      <c r="L23">
        <v>530.69000000000005</v>
      </c>
      <c r="M23">
        <v>70.010000000000005</v>
      </c>
      <c r="N23">
        <v>103.7847</v>
      </c>
      <c r="O23">
        <v>121.36320000000001</v>
      </c>
      <c r="P23">
        <v>138.44229999999999</v>
      </c>
      <c r="Q23">
        <v>8.6783000000000001</v>
      </c>
      <c r="R23">
        <v>41.802399999999999</v>
      </c>
      <c r="S23">
        <v>26.029599999999999</v>
      </c>
      <c r="T23">
        <v>0</v>
      </c>
      <c r="U23">
        <v>348.97500000000002</v>
      </c>
      <c r="V23">
        <v>20.435400000000001</v>
      </c>
      <c r="W23">
        <v>34.315800000000003</v>
      </c>
      <c r="X23">
        <v>145.47919999999999</v>
      </c>
      <c r="Y23">
        <v>0</v>
      </c>
      <c r="Z23">
        <v>13.2</v>
      </c>
      <c r="AA23">
        <v>13.983000000000001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17.748000000000001</v>
      </c>
      <c r="AG23">
        <v>15.6996</v>
      </c>
      <c r="AH23">
        <v>152.27760000000001</v>
      </c>
      <c r="AI23">
        <v>13.3665</v>
      </c>
      <c r="AJ23">
        <v>0</v>
      </c>
      <c r="AK23">
        <v>51.394500000000001</v>
      </c>
      <c r="AL23">
        <v>79.364599999999996</v>
      </c>
      <c r="AM23">
        <v>0</v>
      </c>
      <c r="AN23">
        <v>0.68867999999999996</v>
      </c>
      <c r="AO23">
        <v>32.075400000000002</v>
      </c>
      <c r="AP23">
        <v>6.6612</v>
      </c>
      <c r="AQ23">
        <v>7.56</v>
      </c>
      <c r="AR23">
        <v>41.4</v>
      </c>
      <c r="AS23">
        <v>32.9574</v>
      </c>
      <c r="AT23">
        <v>12.772</v>
      </c>
      <c r="AU23">
        <v>0</v>
      </c>
      <c r="AV23">
        <v>2</v>
      </c>
      <c r="AW23">
        <v>0</v>
      </c>
      <c r="AX23">
        <v>0.56000000000000005</v>
      </c>
      <c r="AY23">
        <v>0</v>
      </c>
      <c r="AZ23">
        <f t="shared" si="0"/>
        <v>75.61999999999999</v>
      </c>
      <c r="BA23">
        <f t="shared" si="1"/>
        <v>2776.4155640000004</v>
      </c>
      <c r="BB23">
        <v>20</v>
      </c>
      <c r="BD23">
        <v>24</v>
      </c>
      <c r="BE23">
        <v>3.72</v>
      </c>
      <c r="BF23">
        <v>1.1499999999999999</v>
      </c>
      <c r="BG23">
        <v>3.87</v>
      </c>
      <c r="BH23">
        <v>5.62</v>
      </c>
      <c r="BI23">
        <v>7</v>
      </c>
      <c r="BJ23">
        <v>1.6</v>
      </c>
      <c r="BK23">
        <v>3.05</v>
      </c>
      <c r="BL23">
        <v>2.2799999999999998</v>
      </c>
      <c r="BM23">
        <v>1.62</v>
      </c>
      <c r="BN23">
        <v>0.48</v>
      </c>
      <c r="BO23">
        <v>14.98</v>
      </c>
      <c r="BP23">
        <v>0</v>
      </c>
      <c r="BQ23">
        <v>4.25</v>
      </c>
      <c r="BR23">
        <v>2</v>
      </c>
      <c r="BS23">
        <v>0</v>
      </c>
      <c r="BT23">
        <v>0</v>
      </c>
      <c r="BU23">
        <v>0</v>
      </c>
      <c r="BV23">
        <v>0</v>
      </c>
      <c r="BW23">
        <f t="shared" si="2"/>
        <v>75.61999999999999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</v>
      </c>
      <c r="K24">
        <v>421.48</v>
      </c>
      <c r="L24">
        <v>530.69000000000005</v>
      </c>
      <c r="M24">
        <v>70.010000000000005</v>
      </c>
      <c r="N24">
        <v>103.7847</v>
      </c>
      <c r="O24">
        <v>121.36320000000001</v>
      </c>
      <c r="P24">
        <v>138.44229999999999</v>
      </c>
      <c r="Q24">
        <v>8.6783000000000001</v>
      </c>
      <c r="R24">
        <v>41.802399999999999</v>
      </c>
      <c r="S24">
        <v>26.029599999999999</v>
      </c>
      <c r="T24">
        <v>0</v>
      </c>
      <c r="U24">
        <v>348.97500000000002</v>
      </c>
      <c r="V24">
        <v>20.435400000000001</v>
      </c>
      <c r="W24">
        <v>34.315800000000003</v>
      </c>
      <c r="X24">
        <v>145.47919999999999</v>
      </c>
      <c r="Y24">
        <v>0</v>
      </c>
      <c r="Z24">
        <v>13.2</v>
      </c>
      <c r="AA24">
        <v>28.09872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17.748000000000001</v>
      </c>
      <c r="AG24">
        <v>15.6996</v>
      </c>
      <c r="AH24">
        <v>152.27760000000001</v>
      </c>
      <c r="AI24">
        <v>13.3665</v>
      </c>
      <c r="AJ24">
        <v>0</v>
      </c>
      <c r="AK24">
        <v>51.394500000000001</v>
      </c>
      <c r="AL24">
        <v>79.364599999999996</v>
      </c>
      <c r="AM24">
        <v>0</v>
      </c>
      <c r="AN24">
        <v>0.68867999999999996</v>
      </c>
      <c r="AO24">
        <v>32.075400000000002</v>
      </c>
      <c r="AP24">
        <v>6.6612</v>
      </c>
      <c r="AQ24">
        <v>7.56</v>
      </c>
      <c r="AR24">
        <v>41.4</v>
      </c>
      <c r="AS24">
        <v>24.2136</v>
      </c>
      <c r="AT24">
        <v>12.772</v>
      </c>
      <c r="AU24">
        <v>0</v>
      </c>
      <c r="AV24">
        <v>2</v>
      </c>
      <c r="AW24">
        <v>0</v>
      </c>
      <c r="AX24">
        <v>0.56000000000000005</v>
      </c>
      <c r="AY24">
        <v>0</v>
      </c>
      <c r="AZ24">
        <f t="shared" si="0"/>
        <v>75.61999999999999</v>
      </c>
      <c r="BA24">
        <f t="shared" si="1"/>
        <v>2742.7874840000004</v>
      </c>
      <c r="BB24">
        <v>21</v>
      </c>
      <c r="BD24">
        <v>24</v>
      </c>
      <c r="BE24">
        <v>3.72</v>
      </c>
      <c r="BF24">
        <v>1.1499999999999999</v>
      </c>
      <c r="BG24">
        <v>3.87</v>
      </c>
      <c r="BH24">
        <v>5.62</v>
      </c>
      <c r="BI24">
        <v>7</v>
      </c>
      <c r="BJ24">
        <v>1.6</v>
      </c>
      <c r="BK24">
        <v>3.05</v>
      </c>
      <c r="BL24">
        <v>2.2799999999999998</v>
      </c>
      <c r="BM24">
        <v>1.62</v>
      </c>
      <c r="BN24">
        <v>0.48</v>
      </c>
      <c r="BO24">
        <v>14.98</v>
      </c>
      <c r="BP24">
        <v>0</v>
      </c>
      <c r="BQ24">
        <v>4.25</v>
      </c>
      <c r="BR24">
        <v>2</v>
      </c>
      <c r="BS24">
        <v>0</v>
      </c>
      <c r="BT24">
        <v>0</v>
      </c>
      <c r="BU24">
        <v>0</v>
      </c>
      <c r="BV24">
        <v>0</v>
      </c>
      <c r="BW24">
        <f t="shared" si="2"/>
        <v>75.61999999999999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</v>
      </c>
      <c r="K25">
        <v>415</v>
      </c>
      <c r="L25">
        <v>520</v>
      </c>
      <c r="M25">
        <v>70.010000000000005</v>
      </c>
      <c r="N25">
        <v>103.7847</v>
      </c>
      <c r="O25">
        <v>121.36320000000001</v>
      </c>
      <c r="P25">
        <v>138.44229999999999</v>
      </c>
      <c r="Q25">
        <v>8.6783000000000001</v>
      </c>
      <c r="R25">
        <v>41.802399999999999</v>
      </c>
      <c r="S25">
        <v>26.029599999999999</v>
      </c>
      <c r="T25">
        <v>0</v>
      </c>
      <c r="U25">
        <v>348.97500000000002</v>
      </c>
      <c r="V25">
        <v>11.625400000000001</v>
      </c>
      <c r="W25">
        <v>34.315800000000003</v>
      </c>
      <c r="X25">
        <v>145.47919999999999</v>
      </c>
      <c r="Y25">
        <v>0</v>
      </c>
      <c r="Z25">
        <v>13.2</v>
      </c>
      <c r="AA25">
        <v>28.09872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17.748000000000001</v>
      </c>
      <c r="AG25">
        <v>15.6996</v>
      </c>
      <c r="AH25">
        <v>152.27760000000001</v>
      </c>
      <c r="AI25">
        <v>13.3665</v>
      </c>
      <c r="AJ25">
        <v>0</v>
      </c>
      <c r="AK25">
        <v>51.394500000000001</v>
      </c>
      <c r="AL25">
        <v>79.364599999999996</v>
      </c>
      <c r="AM25">
        <v>0</v>
      </c>
      <c r="AN25">
        <v>0.68867999999999996</v>
      </c>
      <c r="AO25">
        <v>32.075400000000002</v>
      </c>
      <c r="AP25">
        <v>6.6612</v>
      </c>
      <c r="AQ25">
        <v>15.12</v>
      </c>
      <c r="AR25">
        <v>41.4</v>
      </c>
      <c r="AS25">
        <v>24.2136</v>
      </c>
      <c r="AT25">
        <v>12.772</v>
      </c>
      <c r="AU25">
        <v>0</v>
      </c>
      <c r="AV25">
        <v>2</v>
      </c>
      <c r="AW25">
        <v>0</v>
      </c>
      <c r="AX25">
        <v>0.56000000000000005</v>
      </c>
      <c r="AY25">
        <v>0</v>
      </c>
      <c r="AZ25">
        <f t="shared" si="0"/>
        <v>75.61999999999999</v>
      </c>
      <c r="BA25">
        <f t="shared" si="1"/>
        <v>2724.3674840000003</v>
      </c>
      <c r="BB25">
        <v>22</v>
      </c>
      <c r="BD25">
        <v>24</v>
      </c>
      <c r="BE25">
        <v>3.72</v>
      </c>
      <c r="BF25">
        <v>1.1499999999999999</v>
      </c>
      <c r="BG25">
        <v>3.87</v>
      </c>
      <c r="BH25">
        <v>5.62</v>
      </c>
      <c r="BI25">
        <v>7</v>
      </c>
      <c r="BJ25">
        <v>1.6</v>
      </c>
      <c r="BK25">
        <v>3.05</v>
      </c>
      <c r="BL25">
        <v>2.2799999999999998</v>
      </c>
      <c r="BM25">
        <v>1.62</v>
      </c>
      <c r="BN25">
        <v>0.48</v>
      </c>
      <c r="BO25">
        <v>14.98</v>
      </c>
      <c r="BP25">
        <v>0</v>
      </c>
      <c r="BQ25">
        <v>4.25</v>
      </c>
      <c r="BR25">
        <v>2</v>
      </c>
      <c r="BS25">
        <v>0</v>
      </c>
      <c r="BT25">
        <v>0</v>
      </c>
      <c r="BU25">
        <v>0</v>
      </c>
      <c r="BV25">
        <v>0</v>
      </c>
      <c r="BW25">
        <f t="shared" si="2"/>
        <v>75.61999999999999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</v>
      </c>
      <c r="K26">
        <v>415</v>
      </c>
      <c r="L26">
        <v>520</v>
      </c>
      <c r="M26">
        <v>70.010000000000005</v>
      </c>
      <c r="N26">
        <v>103.7847</v>
      </c>
      <c r="O26">
        <v>121.36320000000001</v>
      </c>
      <c r="P26">
        <v>138.44229999999999</v>
      </c>
      <c r="Q26">
        <v>6.1182999999999996</v>
      </c>
      <c r="R26">
        <v>23.772400000000001</v>
      </c>
      <c r="S26">
        <v>14.7996</v>
      </c>
      <c r="T26">
        <v>0</v>
      </c>
      <c r="U26">
        <v>348.97500000000002</v>
      </c>
      <c r="V26">
        <v>11.625400000000001</v>
      </c>
      <c r="W26">
        <v>34.315800000000003</v>
      </c>
      <c r="X26">
        <v>145.47919999999999</v>
      </c>
      <c r="Y26">
        <v>0</v>
      </c>
      <c r="Z26">
        <v>13.2</v>
      </c>
      <c r="AA26">
        <v>28.09872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17.748000000000001</v>
      </c>
      <c r="AG26">
        <v>15.6996</v>
      </c>
      <c r="AH26">
        <v>152.27760000000001</v>
      </c>
      <c r="AI26">
        <v>13.3665</v>
      </c>
      <c r="AJ26">
        <v>0</v>
      </c>
      <c r="AK26">
        <v>51.394500000000001</v>
      </c>
      <c r="AL26">
        <v>79.364599999999996</v>
      </c>
      <c r="AM26">
        <v>0</v>
      </c>
      <c r="AN26">
        <v>0.68867999999999996</v>
      </c>
      <c r="AO26">
        <v>32.075400000000002</v>
      </c>
      <c r="AP26">
        <v>6.6612</v>
      </c>
      <c r="AQ26">
        <v>15.12</v>
      </c>
      <c r="AR26">
        <v>41.4</v>
      </c>
      <c r="AS26">
        <v>24.2136</v>
      </c>
      <c r="AT26">
        <v>12.772</v>
      </c>
      <c r="AU26">
        <v>0</v>
      </c>
      <c r="AV26">
        <v>2</v>
      </c>
      <c r="AW26">
        <v>0</v>
      </c>
      <c r="AX26">
        <v>0.56000000000000005</v>
      </c>
      <c r="AY26">
        <v>0</v>
      </c>
      <c r="AZ26">
        <f t="shared" si="0"/>
        <v>75.709999999999994</v>
      </c>
      <c r="BA26">
        <f t="shared" si="1"/>
        <v>2692.6374839999999</v>
      </c>
      <c r="BB26">
        <v>23</v>
      </c>
      <c r="BD26">
        <v>24</v>
      </c>
      <c r="BE26">
        <v>3.72</v>
      </c>
      <c r="BF26">
        <v>1.1499999999999999</v>
      </c>
      <c r="BG26">
        <v>3.87</v>
      </c>
      <c r="BH26">
        <v>5.62</v>
      </c>
      <c r="BI26">
        <v>7</v>
      </c>
      <c r="BJ26">
        <v>1.6</v>
      </c>
      <c r="BK26">
        <v>3.09</v>
      </c>
      <c r="BL26">
        <v>2.33</v>
      </c>
      <c r="BM26">
        <v>1.62</v>
      </c>
      <c r="BN26">
        <v>0.48</v>
      </c>
      <c r="BO26">
        <v>14.98</v>
      </c>
      <c r="BP26">
        <v>0</v>
      </c>
      <c r="BQ26">
        <v>4.25</v>
      </c>
      <c r="BR26">
        <v>2</v>
      </c>
      <c r="BS26">
        <v>0</v>
      </c>
      <c r="BT26">
        <v>0</v>
      </c>
      <c r="BU26">
        <v>0</v>
      </c>
      <c r="BV26">
        <v>0</v>
      </c>
      <c r="BW26">
        <f t="shared" si="2"/>
        <v>75.709999999999994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2</v>
      </c>
      <c r="G27">
        <v>0</v>
      </c>
      <c r="H27">
        <v>0</v>
      </c>
      <c r="I27">
        <v>2</v>
      </c>
      <c r="J27">
        <v>2</v>
      </c>
      <c r="K27">
        <v>445</v>
      </c>
      <c r="L27">
        <v>603</v>
      </c>
      <c r="M27">
        <v>75.2256</v>
      </c>
      <c r="N27">
        <v>103.7847</v>
      </c>
      <c r="O27">
        <v>121.36320000000001</v>
      </c>
      <c r="P27">
        <v>138.44229999999999</v>
      </c>
      <c r="Q27">
        <v>8.6783000000000001</v>
      </c>
      <c r="R27">
        <v>41.802399999999999</v>
      </c>
      <c r="S27">
        <v>26.029599999999999</v>
      </c>
      <c r="T27">
        <v>0</v>
      </c>
      <c r="U27">
        <v>348.97500000000002</v>
      </c>
      <c r="V27">
        <v>20.625399999999999</v>
      </c>
      <c r="W27">
        <v>34.315800000000003</v>
      </c>
      <c r="X27">
        <v>145.47919999999999</v>
      </c>
      <c r="Y27">
        <v>0</v>
      </c>
      <c r="Z27">
        <v>13.1076</v>
      </c>
      <c r="AA27">
        <v>28.09872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17.748000000000001</v>
      </c>
      <c r="AG27">
        <v>15.6996</v>
      </c>
      <c r="AH27">
        <v>152.27760000000001</v>
      </c>
      <c r="AI27">
        <v>2.5459999999999998</v>
      </c>
      <c r="AJ27">
        <v>0</v>
      </c>
      <c r="AK27">
        <v>51.394500000000001</v>
      </c>
      <c r="AL27">
        <v>79.364599999999996</v>
      </c>
      <c r="AM27">
        <v>0</v>
      </c>
      <c r="AN27">
        <v>0.68867999999999996</v>
      </c>
      <c r="AO27">
        <v>32.075400000000002</v>
      </c>
      <c r="AP27">
        <v>7.6859999999999999</v>
      </c>
      <c r="AQ27">
        <v>22.68</v>
      </c>
      <c r="AR27">
        <v>41.4</v>
      </c>
      <c r="AS27">
        <v>24.2136</v>
      </c>
      <c r="AT27">
        <v>12.772</v>
      </c>
      <c r="AU27">
        <v>0</v>
      </c>
      <c r="AV27">
        <v>2</v>
      </c>
      <c r="AW27">
        <v>0</v>
      </c>
      <c r="AX27">
        <v>2.2275999999999998</v>
      </c>
      <c r="AY27">
        <v>0</v>
      </c>
      <c r="AZ27">
        <f t="shared" si="0"/>
        <v>76.649999999999977</v>
      </c>
      <c r="BA27">
        <f t="shared" si="1"/>
        <v>2855.9525840000001</v>
      </c>
      <c r="BB27">
        <v>24</v>
      </c>
      <c r="BD27">
        <v>24</v>
      </c>
      <c r="BE27">
        <v>3.82</v>
      </c>
      <c r="BF27">
        <v>1.0900000000000001</v>
      </c>
      <c r="BG27">
        <v>3.99</v>
      </c>
      <c r="BH27">
        <v>5.81</v>
      </c>
      <c r="BI27">
        <v>7</v>
      </c>
      <c r="BJ27">
        <v>1.55</v>
      </c>
      <c r="BK27">
        <v>3.09</v>
      </c>
      <c r="BL27">
        <v>2.44</v>
      </c>
      <c r="BM27">
        <v>1.62</v>
      </c>
      <c r="BN27">
        <v>0.5</v>
      </c>
      <c r="BO27">
        <v>15.36</v>
      </c>
      <c r="BP27">
        <v>0</v>
      </c>
      <c r="BQ27">
        <v>4.38</v>
      </c>
      <c r="BR27">
        <v>2</v>
      </c>
      <c r="BS27">
        <v>0</v>
      </c>
      <c r="BT27">
        <v>0</v>
      </c>
      <c r="BU27">
        <v>0</v>
      </c>
      <c r="BV27">
        <v>0</v>
      </c>
      <c r="BW27">
        <f t="shared" si="2"/>
        <v>76.649999999999977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2</v>
      </c>
      <c r="G28">
        <v>0</v>
      </c>
      <c r="H28">
        <v>0</v>
      </c>
      <c r="I28">
        <v>2</v>
      </c>
      <c r="J28">
        <v>2</v>
      </c>
      <c r="K28">
        <v>445</v>
      </c>
      <c r="L28">
        <v>592</v>
      </c>
      <c r="M28">
        <v>75.2256</v>
      </c>
      <c r="N28">
        <v>103.7847</v>
      </c>
      <c r="O28">
        <v>121.36320000000001</v>
      </c>
      <c r="P28">
        <v>138.44229999999999</v>
      </c>
      <c r="Q28">
        <v>8.6783000000000001</v>
      </c>
      <c r="R28">
        <v>41.802399999999999</v>
      </c>
      <c r="S28">
        <v>26.029599999999999</v>
      </c>
      <c r="T28">
        <v>0</v>
      </c>
      <c r="U28">
        <v>348.97500000000002</v>
      </c>
      <c r="V28">
        <v>11.625400000000001</v>
      </c>
      <c r="W28">
        <v>34.315800000000003</v>
      </c>
      <c r="X28">
        <v>145.47919999999999</v>
      </c>
      <c r="Y28">
        <v>0</v>
      </c>
      <c r="Z28">
        <v>13.1076</v>
      </c>
      <c r="AA28">
        <v>28.09872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17.748000000000001</v>
      </c>
      <c r="AG28">
        <v>15.6996</v>
      </c>
      <c r="AH28">
        <v>152.27760000000001</v>
      </c>
      <c r="AI28">
        <v>2.5459999999999998</v>
      </c>
      <c r="AJ28">
        <v>0</v>
      </c>
      <c r="AK28">
        <v>51.394500000000001</v>
      </c>
      <c r="AL28">
        <v>79.364599999999996</v>
      </c>
      <c r="AM28">
        <v>0</v>
      </c>
      <c r="AN28">
        <v>0.68867999999999996</v>
      </c>
      <c r="AO28">
        <v>32.075400000000002</v>
      </c>
      <c r="AP28">
        <v>7.6859999999999999</v>
      </c>
      <c r="AQ28">
        <v>22.68</v>
      </c>
      <c r="AR28">
        <v>41.4</v>
      </c>
      <c r="AS28">
        <v>24.2136</v>
      </c>
      <c r="AT28">
        <v>14.007999999999999</v>
      </c>
      <c r="AU28">
        <v>0</v>
      </c>
      <c r="AV28">
        <v>2</v>
      </c>
      <c r="AW28">
        <v>0</v>
      </c>
      <c r="AX28">
        <v>2.2275999999999998</v>
      </c>
      <c r="AY28">
        <v>0</v>
      </c>
      <c r="AZ28">
        <f t="shared" si="0"/>
        <v>76.649999999999977</v>
      </c>
      <c r="BA28">
        <f t="shared" si="1"/>
        <v>2837.188584</v>
      </c>
      <c r="BB28">
        <v>25</v>
      </c>
      <c r="BD28">
        <v>24</v>
      </c>
      <c r="BE28">
        <v>3.82</v>
      </c>
      <c r="BF28">
        <v>1.0900000000000001</v>
      </c>
      <c r="BG28">
        <v>3.99</v>
      </c>
      <c r="BH28">
        <v>5.81</v>
      </c>
      <c r="BI28">
        <v>7</v>
      </c>
      <c r="BJ28">
        <v>1.55</v>
      </c>
      <c r="BK28">
        <v>3.09</v>
      </c>
      <c r="BL28">
        <v>2.44</v>
      </c>
      <c r="BM28">
        <v>1.62</v>
      </c>
      <c r="BN28">
        <v>0.5</v>
      </c>
      <c r="BO28">
        <v>15.36</v>
      </c>
      <c r="BP28">
        <v>0</v>
      </c>
      <c r="BQ28">
        <v>4.38</v>
      </c>
      <c r="BR28">
        <v>2</v>
      </c>
      <c r="BS28">
        <v>0</v>
      </c>
      <c r="BT28">
        <v>0</v>
      </c>
      <c r="BU28">
        <v>0</v>
      </c>
      <c r="BV28">
        <v>0</v>
      </c>
      <c r="BW28">
        <f t="shared" si="2"/>
        <v>76.649999999999977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2</v>
      </c>
      <c r="G29">
        <v>0</v>
      </c>
      <c r="H29">
        <v>0</v>
      </c>
      <c r="I29">
        <v>2</v>
      </c>
      <c r="J29">
        <v>2</v>
      </c>
      <c r="K29">
        <v>445</v>
      </c>
      <c r="L29">
        <v>592</v>
      </c>
      <c r="M29">
        <v>75.2256</v>
      </c>
      <c r="N29">
        <v>103.7847</v>
      </c>
      <c r="O29">
        <v>121.36320000000001</v>
      </c>
      <c r="P29">
        <v>138.44229999999999</v>
      </c>
      <c r="Q29">
        <v>6.1182999999999996</v>
      </c>
      <c r="R29">
        <v>23.772400000000001</v>
      </c>
      <c r="S29">
        <v>14.7996</v>
      </c>
      <c r="T29">
        <v>0</v>
      </c>
      <c r="U29">
        <v>348.97500000000002</v>
      </c>
      <c r="V29">
        <v>11.625400000000001</v>
      </c>
      <c r="W29">
        <v>24.515799999999999</v>
      </c>
      <c r="X29">
        <v>145.47919999999999</v>
      </c>
      <c r="Y29">
        <v>0</v>
      </c>
      <c r="Z29">
        <v>6.5537999999999998</v>
      </c>
      <c r="AA29">
        <v>28.09872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17.748000000000001</v>
      </c>
      <c r="AG29">
        <v>15.6996</v>
      </c>
      <c r="AH29">
        <v>152.27760000000001</v>
      </c>
      <c r="AI29">
        <v>2.5459999999999998</v>
      </c>
      <c r="AJ29">
        <v>0</v>
      </c>
      <c r="AK29">
        <v>51.394500000000001</v>
      </c>
      <c r="AL29">
        <v>79.364599999999996</v>
      </c>
      <c r="AM29">
        <v>0</v>
      </c>
      <c r="AN29">
        <v>0.68867999999999996</v>
      </c>
      <c r="AO29">
        <v>32.075400000000002</v>
      </c>
      <c r="AP29">
        <v>7.6859999999999999</v>
      </c>
      <c r="AQ29">
        <v>22.68</v>
      </c>
      <c r="AR29">
        <v>41.4</v>
      </c>
      <c r="AS29">
        <v>24.2136</v>
      </c>
      <c r="AT29">
        <v>14.007999999999999</v>
      </c>
      <c r="AU29">
        <v>0</v>
      </c>
      <c r="AV29">
        <v>2</v>
      </c>
      <c r="AW29">
        <v>0</v>
      </c>
      <c r="AX29">
        <v>2.2275999999999998</v>
      </c>
      <c r="AY29">
        <v>0</v>
      </c>
      <c r="AZ29">
        <f t="shared" si="0"/>
        <v>76.649999999999977</v>
      </c>
      <c r="BA29">
        <f t="shared" si="1"/>
        <v>2789.014784</v>
      </c>
      <c r="BB29">
        <v>26</v>
      </c>
      <c r="BD29">
        <v>24</v>
      </c>
      <c r="BE29">
        <v>3.82</v>
      </c>
      <c r="BF29">
        <v>1.0900000000000001</v>
      </c>
      <c r="BG29">
        <v>3.99</v>
      </c>
      <c r="BH29">
        <v>5.81</v>
      </c>
      <c r="BI29">
        <v>7</v>
      </c>
      <c r="BJ29">
        <v>1.55</v>
      </c>
      <c r="BK29">
        <v>3.09</v>
      </c>
      <c r="BL29">
        <v>2.44</v>
      </c>
      <c r="BM29">
        <v>1.62</v>
      </c>
      <c r="BN29">
        <v>0.5</v>
      </c>
      <c r="BO29">
        <v>15.36</v>
      </c>
      <c r="BP29">
        <v>0</v>
      </c>
      <c r="BQ29">
        <v>4.38</v>
      </c>
      <c r="BR29">
        <v>2</v>
      </c>
      <c r="BS29">
        <v>0</v>
      </c>
      <c r="BT29">
        <v>0</v>
      </c>
      <c r="BU29">
        <v>0</v>
      </c>
      <c r="BV29">
        <v>0</v>
      </c>
      <c r="BW29">
        <f t="shared" si="2"/>
        <v>76.649999999999977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2</v>
      </c>
      <c r="G30">
        <v>0</v>
      </c>
      <c r="H30">
        <v>0</v>
      </c>
      <c r="I30">
        <v>2</v>
      </c>
      <c r="J30">
        <v>2</v>
      </c>
      <c r="K30">
        <v>445</v>
      </c>
      <c r="L30">
        <v>592</v>
      </c>
      <c r="M30">
        <v>75.2256</v>
      </c>
      <c r="N30">
        <v>103.7847</v>
      </c>
      <c r="O30">
        <v>121.36320000000001</v>
      </c>
      <c r="P30">
        <v>138.44229999999999</v>
      </c>
      <c r="Q30">
        <v>6.1182999999999996</v>
      </c>
      <c r="R30">
        <v>23.772400000000001</v>
      </c>
      <c r="S30">
        <v>14.7996</v>
      </c>
      <c r="T30">
        <v>0</v>
      </c>
      <c r="U30">
        <v>348.97500000000002</v>
      </c>
      <c r="V30">
        <v>11.625400000000001</v>
      </c>
      <c r="W30">
        <v>24.515799999999999</v>
      </c>
      <c r="X30">
        <v>145.47919999999999</v>
      </c>
      <c r="Y30">
        <v>0</v>
      </c>
      <c r="Z30">
        <v>6.5537999999999998</v>
      </c>
      <c r="AA30">
        <v>13.983000000000001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17.748000000000001</v>
      </c>
      <c r="AG30">
        <v>15.6996</v>
      </c>
      <c r="AH30">
        <v>152.27760000000001</v>
      </c>
      <c r="AI30">
        <v>2.5459999999999998</v>
      </c>
      <c r="AJ30">
        <v>0</v>
      </c>
      <c r="AK30">
        <v>51.394500000000001</v>
      </c>
      <c r="AL30">
        <v>79.364599999999996</v>
      </c>
      <c r="AM30">
        <v>0</v>
      </c>
      <c r="AN30">
        <v>0.68867999999999996</v>
      </c>
      <c r="AO30">
        <v>32.075400000000002</v>
      </c>
      <c r="AP30">
        <v>7.6859999999999999</v>
      </c>
      <c r="AQ30">
        <v>22.68</v>
      </c>
      <c r="AR30">
        <v>41.4</v>
      </c>
      <c r="AS30">
        <v>24.2136</v>
      </c>
      <c r="AT30">
        <v>14.007999999999999</v>
      </c>
      <c r="AU30">
        <v>0</v>
      </c>
      <c r="AV30">
        <v>2</v>
      </c>
      <c r="AW30">
        <v>0</v>
      </c>
      <c r="AX30">
        <v>2.2275999999999998</v>
      </c>
      <c r="AY30">
        <v>0</v>
      </c>
      <c r="AZ30">
        <f t="shared" si="0"/>
        <v>76.649999999999977</v>
      </c>
      <c r="BA30">
        <f t="shared" si="1"/>
        <v>2774.8990640000002</v>
      </c>
      <c r="BB30">
        <v>27</v>
      </c>
      <c r="BD30">
        <v>24</v>
      </c>
      <c r="BE30">
        <v>3.82</v>
      </c>
      <c r="BF30">
        <v>1.0900000000000001</v>
      </c>
      <c r="BG30">
        <v>3.99</v>
      </c>
      <c r="BH30">
        <v>5.81</v>
      </c>
      <c r="BI30">
        <v>7</v>
      </c>
      <c r="BJ30">
        <v>1.55</v>
      </c>
      <c r="BK30">
        <v>3.09</v>
      </c>
      <c r="BL30">
        <v>2.44</v>
      </c>
      <c r="BM30">
        <v>1.62</v>
      </c>
      <c r="BN30">
        <v>0.5</v>
      </c>
      <c r="BO30">
        <v>15.36</v>
      </c>
      <c r="BP30">
        <v>0</v>
      </c>
      <c r="BQ30">
        <v>4.38</v>
      </c>
      <c r="BR30">
        <v>2</v>
      </c>
      <c r="BS30">
        <v>0</v>
      </c>
      <c r="BT30">
        <v>0</v>
      </c>
      <c r="BU30">
        <v>0</v>
      </c>
      <c r="BV30">
        <v>0</v>
      </c>
      <c r="BW30">
        <f t="shared" si="2"/>
        <v>76.649999999999977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2</v>
      </c>
      <c r="G31">
        <v>0</v>
      </c>
      <c r="H31">
        <v>0</v>
      </c>
      <c r="I31">
        <v>2</v>
      </c>
      <c r="J31">
        <v>2</v>
      </c>
      <c r="K31">
        <v>445</v>
      </c>
      <c r="L31">
        <v>640.495</v>
      </c>
      <c r="M31">
        <v>92</v>
      </c>
      <c r="N31">
        <v>118.125</v>
      </c>
      <c r="O31">
        <v>123.66562500000001</v>
      </c>
      <c r="P31">
        <v>139.31</v>
      </c>
      <c r="Q31">
        <v>6.1182999999999996</v>
      </c>
      <c r="R31">
        <v>23.772400000000001</v>
      </c>
      <c r="S31">
        <v>14.7996</v>
      </c>
      <c r="T31">
        <v>0</v>
      </c>
      <c r="U31">
        <v>348.97500000000002</v>
      </c>
      <c r="V31">
        <v>11.625400000000001</v>
      </c>
      <c r="W31">
        <v>24.515799999999999</v>
      </c>
      <c r="X31">
        <v>147.515625</v>
      </c>
      <c r="Y31">
        <v>0</v>
      </c>
      <c r="Z31">
        <v>6.5537999999999998</v>
      </c>
      <c r="AA31">
        <v>13.983000000000001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17.748000000000001</v>
      </c>
      <c r="AG31">
        <v>15.6996</v>
      </c>
      <c r="AH31">
        <v>152.27760000000001</v>
      </c>
      <c r="AI31">
        <v>7.6379999999999999</v>
      </c>
      <c r="AJ31">
        <v>0</v>
      </c>
      <c r="AK31">
        <v>51.394500000000001</v>
      </c>
      <c r="AL31">
        <v>79.364599999999996</v>
      </c>
      <c r="AM31">
        <v>0</v>
      </c>
      <c r="AN31">
        <v>0.68867999999999996</v>
      </c>
      <c r="AO31">
        <v>32.075400000000002</v>
      </c>
      <c r="AP31">
        <v>7.6859999999999999</v>
      </c>
      <c r="AQ31">
        <v>22.68</v>
      </c>
      <c r="AR31">
        <v>41.4</v>
      </c>
      <c r="AS31">
        <v>24.2136</v>
      </c>
      <c r="AT31">
        <v>14.9968</v>
      </c>
      <c r="AU31">
        <v>0</v>
      </c>
      <c r="AV31">
        <v>2</v>
      </c>
      <c r="AW31">
        <v>0</v>
      </c>
      <c r="AX31">
        <v>2.2275999999999998</v>
      </c>
      <c r="AY31">
        <v>0</v>
      </c>
      <c r="AZ31">
        <f t="shared" si="0"/>
        <v>76.59</v>
      </c>
      <c r="BA31">
        <f t="shared" si="1"/>
        <v>2865.7361140000003</v>
      </c>
      <c r="BB31">
        <v>28</v>
      </c>
      <c r="BD31">
        <v>24</v>
      </c>
      <c r="BE31">
        <v>3.82</v>
      </c>
      <c r="BF31">
        <v>1.0900000000000001</v>
      </c>
      <c r="BG31">
        <v>3.99</v>
      </c>
      <c r="BH31">
        <v>5.81</v>
      </c>
      <c r="BI31">
        <v>7</v>
      </c>
      <c r="BJ31">
        <v>1.55</v>
      </c>
      <c r="BK31">
        <v>3.06</v>
      </c>
      <c r="BL31">
        <v>2.41</v>
      </c>
      <c r="BM31">
        <v>1.62</v>
      </c>
      <c r="BN31">
        <v>0.5</v>
      </c>
      <c r="BO31">
        <v>15.36</v>
      </c>
      <c r="BP31">
        <v>0</v>
      </c>
      <c r="BQ31">
        <v>4.38</v>
      </c>
      <c r="BR31">
        <v>2</v>
      </c>
      <c r="BS31">
        <v>0</v>
      </c>
      <c r="BT31">
        <v>0</v>
      </c>
      <c r="BU31">
        <v>0</v>
      </c>
      <c r="BV31">
        <v>0</v>
      </c>
      <c r="BW31">
        <f t="shared" si="2"/>
        <v>76.59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2</v>
      </c>
      <c r="G32">
        <v>0</v>
      </c>
      <c r="H32">
        <v>0</v>
      </c>
      <c r="I32">
        <v>2</v>
      </c>
      <c r="J32">
        <v>2</v>
      </c>
      <c r="K32">
        <v>445</v>
      </c>
      <c r="L32">
        <v>640.495</v>
      </c>
      <c r="M32">
        <v>92</v>
      </c>
      <c r="N32">
        <v>118.125</v>
      </c>
      <c r="O32">
        <v>123.66562500000001</v>
      </c>
      <c r="P32">
        <v>139.31</v>
      </c>
      <c r="Q32">
        <v>6.1182999999999996</v>
      </c>
      <c r="R32">
        <v>23.772400000000001</v>
      </c>
      <c r="S32">
        <v>14.7996</v>
      </c>
      <c r="T32">
        <v>0</v>
      </c>
      <c r="U32">
        <v>348.97500000000002</v>
      </c>
      <c r="V32">
        <v>11.625400000000001</v>
      </c>
      <c r="W32">
        <v>24.515799999999999</v>
      </c>
      <c r="X32">
        <v>147.515625</v>
      </c>
      <c r="Y32">
        <v>0</v>
      </c>
      <c r="Z32">
        <v>6.5537999999999998</v>
      </c>
      <c r="AA32">
        <v>12.481999999999999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17.748000000000001</v>
      </c>
      <c r="AG32">
        <v>15.6996</v>
      </c>
      <c r="AH32">
        <v>152.27760000000001</v>
      </c>
      <c r="AI32">
        <v>49.646999999999998</v>
      </c>
      <c r="AJ32">
        <v>0</v>
      </c>
      <c r="AK32">
        <v>51.394500000000001</v>
      </c>
      <c r="AL32">
        <v>79.364599999999996</v>
      </c>
      <c r="AM32">
        <v>0</v>
      </c>
      <c r="AN32">
        <v>0.68867999999999996</v>
      </c>
      <c r="AO32">
        <v>32.075400000000002</v>
      </c>
      <c r="AP32">
        <v>7.6859999999999999</v>
      </c>
      <c r="AQ32">
        <v>22.68</v>
      </c>
      <c r="AR32">
        <v>41.4</v>
      </c>
      <c r="AS32">
        <v>24.2136</v>
      </c>
      <c r="AT32">
        <v>14.9968</v>
      </c>
      <c r="AU32">
        <v>0</v>
      </c>
      <c r="AV32">
        <v>2</v>
      </c>
      <c r="AW32">
        <v>0</v>
      </c>
      <c r="AX32">
        <v>2.2275999999999998</v>
      </c>
      <c r="AY32">
        <v>0</v>
      </c>
      <c r="AZ32">
        <f t="shared" si="0"/>
        <v>76.59</v>
      </c>
      <c r="BA32">
        <f t="shared" si="1"/>
        <v>2906.2441140000001</v>
      </c>
      <c r="BB32">
        <v>29</v>
      </c>
      <c r="BD32">
        <v>24</v>
      </c>
      <c r="BE32">
        <v>3.82</v>
      </c>
      <c r="BF32">
        <v>1.0900000000000001</v>
      </c>
      <c r="BG32">
        <v>3.99</v>
      </c>
      <c r="BH32">
        <v>5.81</v>
      </c>
      <c r="BI32">
        <v>7</v>
      </c>
      <c r="BJ32">
        <v>1.55</v>
      </c>
      <c r="BK32">
        <v>3.06</v>
      </c>
      <c r="BL32">
        <v>2.41</v>
      </c>
      <c r="BM32">
        <v>1.62</v>
      </c>
      <c r="BN32">
        <v>0.5</v>
      </c>
      <c r="BO32">
        <v>15.36</v>
      </c>
      <c r="BP32">
        <v>0</v>
      </c>
      <c r="BQ32">
        <v>4.38</v>
      </c>
      <c r="BR32">
        <v>2</v>
      </c>
      <c r="BS32">
        <v>0</v>
      </c>
      <c r="BT32">
        <v>0</v>
      </c>
      <c r="BU32">
        <v>0</v>
      </c>
      <c r="BV32">
        <v>0</v>
      </c>
      <c r="BW32">
        <f t="shared" si="2"/>
        <v>76.59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2</v>
      </c>
      <c r="G33">
        <v>0</v>
      </c>
      <c r="H33">
        <v>0</v>
      </c>
      <c r="I33">
        <v>2</v>
      </c>
      <c r="J33">
        <v>2</v>
      </c>
      <c r="K33">
        <v>445</v>
      </c>
      <c r="L33">
        <v>640.495</v>
      </c>
      <c r="M33">
        <v>92</v>
      </c>
      <c r="N33">
        <v>118.125</v>
      </c>
      <c r="O33">
        <v>123.66562500000001</v>
      </c>
      <c r="P33">
        <v>139.31</v>
      </c>
      <c r="Q33">
        <v>6.1182999999999996</v>
      </c>
      <c r="R33">
        <v>23.772400000000001</v>
      </c>
      <c r="S33">
        <v>14.7996</v>
      </c>
      <c r="T33">
        <v>0</v>
      </c>
      <c r="U33">
        <v>348.97500000000002</v>
      </c>
      <c r="V33">
        <v>11.625400000000001</v>
      </c>
      <c r="W33">
        <v>24.515799999999999</v>
      </c>
      <c r="X33">
        <v>147.515625</v>
      </c>
      <c r="Y33">
        <v>0</v>
      </c>
      <c r="Z33">
        <v>6.5537999999999998</v>
      </c>
      <c r="AA33">
        <v>0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17.748000000000001</v>
      </c>
      <c r="AG33">
        <v>15.6996</v>
      </c>
      <c r="AH33">
        <v>152.27760000000001</v>
      </c>
      <c r="AI33">
        <v>49.646999999999998</v>
      </c>
      <c r="AJ33">
        <v>0</v>
      </c>
      <c r="AK33">
        <v>51.394500000000001</v>
      </c>
      <c r="AL33">
        <v>79.364599999999996</v>
      </c>
      <c r="AM33">
        <v>0</v>
      </c>
      <c r="AN33">
        <v>0.68867999999999996</v>
      </c>
      <c r="AO33">
        <v>32.075400000000002</v>
      </c>
      <c r="AP33">
        <v>12.425700000000001</v>
      </c>
      <c r="AQ33">
        <v>15.624000000000001</v>
      </c>
      <c r="AR33">
        <v>41.4</v>
      </c>
      <c r="AS33">
        <v>24.2136</v>
      </c>
      <c r="AT33">
        <v>14.9968</v>
      </c>
      <c r="AU33">
        <v>0</v>
      </c>
      <c r="AV33">
        <v>2</v>
      </c>
      <c r="AW33">
        <v>0</v>
      </c>
      <c r="AX33">
        <v>2.2275999999999998</v>
      </c>
      <c r="AY33">
        <v>0</v>
      </c>
      <c r="AZ33">
        <f t="shared" si="0"/>
        <v>76.639999999999986</v>
      </c>
      <c r="BA33">
        <f t="shared" si="1"/>
        <v>2891.4958139999994</v>
      </c>
      <c r="BB33">
        <v>30</v>
      </c>
      <c r="BD33">
        <v>24</v>
      </c>
      <c r="BE33">
        <v>3.82</v>
      </c>
      <c r="BF33">
        <v>1.0900000000000001</v>
      </c>
      <c r="BG33">
        <v>3.99</v>
      </c>
      <c r="BH33">
        <v>5.81</v>
      </c>
      <c r="BI33">
        <v>7</v>
      </c>
      <c r="BJ33">
        <v>1.55</v>
      </c>
      <c r="BK33">
        <v>3.06</v>
      </c>
      <c r="BL33">
        <v>2.46</v>
      </c>
      <c r="BM33">
        <v>1.62</v>
      </c>
      <c r="BN33">
        <v>0.5</v>
      </c>
      <c r="BO33">
        <v>15.36</v>
      </c>
      <c r="BP33">
        <v>0</v>
      </c>
      <c r="BQ33">
        <v>4.38</v>
      </c>
      <c r="BR33">
        <v>2</v>
      </c>
      <c r="BS33">
        <v>0</v>
      </c>
      <c r="BT33">
        <v>0</v>
      </c>
      <c r="BU33">
        <v>0</v>
      </c>
      <c r="BV33">
        <v>0</v>
      </c>
      <c r="BW33">
        <f t="shared" si="2"/>
        <v>76.639999999999986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2</v>
      </c>
      <c r="G34">
        <v>0</v>
      </c>
      <c r="H34">
        <v>0</v>
      </c>
      <c r="I34">
        <v>2</v>
      </c>
      <c r="J34">
        <v>2</v>
      </c>
      <c r="K34">
        <v>445</v>
      </c>
      <c r="L34">
        <v>640.495</v>
      </c>
      <c r="M34">
        <v>92</v>
      </c>
      <c r="N34">
        <v>118.125</v>
      </c>
      <c r="O34">
        <v>123.66562500000001</v>
      </c>
      <c r="P34">
        <v>139.31</v>
      </c>
      <c r="Q34">
        <v>6.1182999999999996</v>
      </c>
      <c r="R34">
        <v>23.772400000000001</v>
      </c>
      <c r="S34">
        <v>14.7996</v>
      </c>
      <c r="T34">
        <v>0</v>
      </c>
      <c r="U34">
        <v>348.97500000000002</v>
      </c>
      <c r="V34">
        <v>11.625400000000001</v>
      </c>
      <c r="W34">
        <v>24.515799999999999</v>
      </c>
      <c r="X34">
        <v>112.72920000000001</v>
      </c>
      <c r="Y34">
        <v>0</v>
      </c>
      <c r="Z34">
        <v>13.1076</v>
      </c>
      <c r="AA34">
        <v>0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17.748000000000001</v>
      </c>
      <c r="AG34">
        <v>15.6996</v>
      </c>
      <c r="AH34">
        <v>152.27760000000001</v>
      </c>
      <c r="AI34">
        <v>49.646999999999998</v>
      </c>
      <c r="AJ34">
        <v>0</v>
      </c>
      <c r="AK34">
        <v>51.394500000000001</v>
      </c>
      <c r="AL34">
        <v>79.364599999999996</v>
      </c>
      <c r="AM34">
        <v>0</v>
      </c>
      <c r="AN34">
        <v>0.68867999999999996</v>
      </c>
      <c r="AO34">
        <v>32.075400000000002</v>
      </c>
      <c r="AP34">
        <v>12.425700000000001</v>
      </c>
      <c r="AQ34">
        <v>15.624000000000001</v>
      </c>
      <c r="AR34">
        <v>41.4</v>
      </c>
      <c r="AS34">
        <v>24.2136</v>
      </c>
      <c r="AT34">
        <v>14.9968</v>
      </c>
      <c r="AU34">
        <v>0</v>
      </c>
      <c r="AV34">
        <v>2</v>
      </c>
      <c r="AW34">
        <v>0</v>
      </c>
      <c r="AX34">
        <v>2.2275999999999998</v>
      </c>
      <c r="AY34">
        <v>0</v>
      </c>
      <c r="AZ34">
        <f t="shared" si="0"/>
        <v>76.639999999999986</v>
      </c>
      <c r="BA34">
        <f t="shared" si="1"/>
        <v>2863.2631889999993</v>
      </c>
      <c r="BB34">
        <v>31</v>
      </c>
      <c r="BD34">
        <v>24</v>
      </c>
      <c r="BE34">
        <v>3.82</v>
      </c>
      <c r="BF34">
        <v>1.0900000000000001</v>
      </c>
      <c r="BG34">
        <v>3.99</v>
      </c>
      <c r="BH34">
        <v>5.81</v>
      </c>
      <c r="BI34">
        <v>7</v>
      </c>
      <c r="BJ34">
        <v>1.55</v>
      </c>
      <c r="BK34">
        <v>3.06</v>
      </c>
      <c r="BL34">
        <v>2.46</v>
      </c>
      <c r="BM34">
        <v>1.62</v>
      </c>
      <c r="BN34">
        <v>0.5</v>
      </c>
      <c r="BO34">
        <v>15.36</v>
      </c>
      <c r="BP34">
        <v>0</v>
      </c>
      <c r="BQ34">
        <v>4.38</v>
      </c>
      <c r="BR34">
        <v>2</v>
      </c>
      <c r="BS34">
        <v>0</v>
      </c>
      <c r="BT34">
        <v>0</v>
      </c>
      <c r="BU34">
        <v>0</v>
      </c>
      <c r="BV34">
        <v>0</v>
      </c>
      <c r="BW34">
        <f t="shared" si="2"/>
        <v>76.639999999999986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2</v>
      </c>
      <c r="G35">
        <v>0</v>
      </c>
      <c r="H35">
        <v>0</v>
      </c>
      <c r="I35">
        <v>2</v>
      </c>
      <c r="J35">
        <v>2</v>
      </c>
      <c r="K35">
        <v>398.41890000000001</v>
      </c>
      <c r="L35">
        <v>597.255</v>
      </c>
      <c r="M35">
        <v>92</v>
      </c>
      <c r="N35">
        <v>118.125</v>
      </c>
      <c r="O35">
        <v>123.66562500000001</v>
      </c>
      <c r="P35">
        <v>139.31</v>
      </c>
      <c r="Q35">
        <v>6.1182999999999996</v>
      </c>
      <c r="R35">
        <v>23.772400000000001</v>
      </c>
      <c r="S35">
        <v>14.7996</v>
      </c>
      <c r="T35">
        <v>0</v>
      </c>
      <c r="U35">
        <v>348.97500000000002</v>
      </c>
      <c r="V35">
        <v>11.625400000000001</v>
      </c>
      <c r="W35">
        <v>24.515799999999999</v>
      </c>
      <c r="X35">
        <v>112.72920000000001</v>
      </c>
      <c r="Y35">
        <v>0</v>
      </c>
      <c r="Z35">
        <v>0</v>
      </c>
      <c r="AA35">
        <v>0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8.8740000000000006</v>
      </c>
      <c r="AG35">
        <v>15.6996</v>
      </c>
      <c r="AH35">
        <v>152.27760000000001</v>
      </c>
      <c r="AI35">
        <v>49.646999999999998</v>
      </c>
      <c r="AJ35">
        <v>0</v>
      </c>
      <c r="AK35">
        <v>51.394500000000001</v>
      </c>
      <c r="AL35">
        <v>79.364599999999996</v>
      </c>
      <c r="AM35">
        <v>5.2786799999999996</v>
      </c>
      <c r="AN35">
        <v>0.68867999999999996</v>
      </c>
      <c r="AO35">
        <v>16.023</v>
      </c>
      <c r="AP35">
        <v>8.3264999999999993</v>
      </c>
      <c r="AQ35">
        <v>15.624000000000001</v>
      </c>
      <c r="AR35">
        <v>42.503999999999998</v>
      </c>
      <c r="AS35">
        <v>24.2136</v>
      </c>
      <c r="AT35">
        <v>14.9968</v>
      </c>
      <c r="AU35">
        <v>0</v>
      </c>
      <c r="AV35">
        <v>2</v>
      </c>
      <c r="AW35">
        <v>0</v>
      </c>
      <c r="AX35">
        <v>2.2275999999999998</v>
      </c>
      <c r="AY35">
        <v>0</v>
      </c>
      <c r="AZ35">
        <f t="shared" si="0"/>
        <v>76.639999999999986</v>
      </c>
      <c r="BA35">
        <f t="shared" si="1"/>
        <v>2737.6915689999996</v>
      </c>
      <c r="BB35">
        <v>32</v>
      </c>
      <c r="BD35">
        <v>24</v>
      </c>
      <c r="BE35">
        <v>3.82</v>
      </c>
      <c r="BF35">
        <v>1.0900000000000001</v>
      </c>
      <c r="BG35">
        <v>3.99</v>
      </c>
      <c r="BH35">
        <v>5.81</v>
      </c>
      <c r="BI35">
        <v>7</v>
      </c>
      <c r="BJ35">
        <v>1.55</v>
      </c>
      <c r="BK35">
        <v>3.06</v>
      </c>
      <c r="BL35">
        <v>2.46</v>
      </c>
      <c r="BM35">
        <v>1.62</v>
      </c>
      <c r="BN35">
        <v>0.5</v>
      </c>
      <c r="BO35">
        <v>15.36</v>
      </c>
      <c r="BP35">
        <v>0</v>
      </c>
      <c r="BQ35">
        <v>4.38</v>
      </c>
      <c r="BR35">
        <v>2</v>
      </c>
      <c r="BS35">
        <v>0</v>
      </c>
      <c r="BT35">
        <v>0</v>
      </c>
      <c r="BU35">
        <v>0</v>
      </c>
      <c r="BV35">
        <v>0</v>
      </c>
      <c r="BW35">
        <f t="shared" si="2"/>
        <v>76.639999999999986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2</v>
      </c>
      <c r="G36">
        <v>0</v>
      </c>
      <c r="H36">
        <v>0</v>
      </c>
      <c r="I36">
        <v>2</v>
      </c>
      <c r="J36">
        <v>2</v>
      </c>
      <c r="K36">
        <v>398.41890000000001</v>
      </c>
      <c r="L36">
        <v>597.255</v>
      </c>
      <c r="M36">
        <v>92</v>
      </c>
      <c r="N36">
        <v>118.125</v>
      </c>
      <c r="O36">
        <v>123.66562500000001</v>
      </c>
      <c r="P36">
        <v>139.31</v>
      </c>
      <c r="Q36">
        <v>6.1182999999999996</v>
      </c>
      <c r="R36">
        <v>23.772400000000001</v>
      </c>
      <c r="S36">
        <v>14.7996</v>
      </c>
      <c r="T36">
        <v>0</v>
      </c>
      <c r="U36">
        <v>348.97500000000002</v>
      </c>
      <c r="V36">
        <v>11.625400000000001</v>
      </c>
      <c r="W36">
        <v>24.515799999999999</v>
      </c>
      <c r="X36">
        <v>112.72920000000001</v>
      </c>
      <c r="Y36">
        <v>0</v>
      </c>
      <c r="Z36">
        <v>0</v>
      </c>
      <c r="AA36">
        <v>0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8.8740000000000006</v>
      </c>
      <c r="AG36">
        <v>15.6996</v>
      </c>
      <c r="AH36">
        <v>152.27760000000001</v>
      </c>
      <c r="AI36">
        <v>49.646999999999998</v>
      </c>
      <c r="AJ36">
        <v>0</v>
      </c>
      <c r="AK36">
        <v>51.394500000000001</v>
      </c>
      <c r="AL36">
        <v>79.364599999999996</v>
      </c>
      <c r="AM36">
        <v>5.2786799999999996</v>
      </c>
      <c r="AN36">
        <v>0.68867999999999996</v>
      </c>
      <c r="AO36">
        <v>16.023</v>
      </c>
      <c r="AP36">
        <v>8.3264999999999993</v>
      </c>
      <c r="AQ36">
        <v>15.624000000000001</v>
      </c>
      <c r="AR36">
        <v>42.503999999999998</v>
      </c>
      <c r="AS36">
        <v>24.2136</v>
      </c>
      <c r="AT36">
        <v>14.771176000000001</v>
      </c>
      <c r="AU36">
        <v>0</v>
      </c>
      <c r="AV36">
        <v>2</v>
      </c>
      <c r="AW36">
        <v>0</v>
      </c>
      <c r="AX36">
        <v>2.2275999999999998</v>
      </c>
      <c r="AY36">
        <v>0</v>
      </c>
      <c r="AZ36">
        <f t="shared" si="0"/>
        <v>76.639999999999986</v>
      </c>
      <c r="BA36">
        <f t="shared" si="1"/>
        <v>2737.4659449999999</v>
      </c>
      <c r="BB36">
        <v>33</v>
      </c>
      <c r="BD36">
        <v>24</v>
      </c>
      <c r="BE36">
        <v>3.82</v>
      </c>
      <c r="BF36">
        <v>1.0900000000000001</v>
      </c>
      <c r="BG36">
        <v>3.99</v>
      </c>
      <c r="BH36">
        <v>5.81</v>
      </c>
      <c r="BI36">
        <v>7</v>
      </c>
      <c r="BJ36">
        <v>1.55</v>
      </c>
      <c r="BK36">
        <v>3.06</v>
      </c>
      <c r="BL36">
        <v>2.46</v>
      </c>
      <c r="BM36">
        <v>1.62</v>
      </c>
      <c r="BN36">
        <v>0.5</v>
      </c>
      <c r="BO36">
        <v>15.36</v>
      </c>
      <c r="BP36">
        <v>0</v>
      </c>
      <c r="BQ36">
        <v>4.38</v>
      </c>
      <c r="BR36">
        <v>2</v>
      </c>
      <c r="BS36">
        <v>0</v>
      </c>
      <c r="BT36">
        <v>0</v>
      </c>
      <c r="BU36">
        <v>0</v>
      </c>
      <c r="BV36">
        <v>0</v>
      </c>
      <c r="BW36">
        <f t="shared" si="2"/>
        <v>76.639999999999986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2</v>
      </c>
      <c r="G37">
        <v>0</v>
      </c>
      <c r="H37">
        <v>0</v>
      </c>
      <c r="I37">
        <v>2</v>
      </c>
      <c r="J37">
        <v>2</v>
      </c>
      <c r="K37">
        <v>398.41890000000001</v>
      </c>
      <c r="L37">
        <v>597.255</v>
      </c>
      <c r="M37">
        <v>92</v>
      </c>
      <c r="N37">
        <v>118.125</v>
      </c>
      <c r="O37">
        <v>123.66562500000001</v>
      </c>
      <c r="P37">
        <v>139.31</v>
      </c>
      <c r="Q37">
        <v>6.1182999999999996</v>
      </c>
      <c r="R37">
        <v>23.772400000000001</v>
      </c>
      <c r="S37">
        <v>14.7996</v>
      </c>
      <c r="T37">
        <v>0</v>
      </c>
      <c r="U37">
        <v>348.97500000000002</v>
      </c>
      <c r="V37">
        <v>11.625400000000001</v>
      </c>
      <c r="W37">
        <v>24.515799999999999</v>
      </c>
      <c r="X37">
        <v>112.72920000000001</v>
      </c>
      <c r="Y37">
        <v>0</v>
      </c>
      <c r="Z37">
        <v>0</v>
      </c>
      <c r="AA37">
        <v>0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8.8740000000000006</v>
      </c>
      <c r="AG37">
        <v>15.6996</v>
      </c>
      <c r="AH37">
        <v>152.27760000000001</v>
      </c>
      <c r="AI37">
        <v>49.646999999999998</v>
      </c>
      <c r="AJ37">
        <v>0</v>
      </c>
      <c r="AK37">
        <v>51.394500000000001</v>
      </c>
      <c r="AL37">
        <v>79.364599999999996</v>
      </c>
      <c r="AM37">
        <v>5.2786799999999996</v>
      </c>
      <c r="AN37">
        <v>0.68867999999999996</v>
      </c>
      <c r="AO37">
        <v>16.023</v>
      </c>
      <c r="AP37">
        <v>8.3264999999999993</v>
      </c>
      <c r="AQ37">
        <v>7.8120000000000003</v>
      </c>
      <c r="AR37">
        <v>42.503999999999998</v>
      </c>
      <c r="AS37">
        <v>24.2136</v>
      </c>
      <c r="AT37">
        <v>14.9968</v>
      </c>
      <c r="AU37">
        <v>0</v>
      </c>
      <c r="AV37">
        <v>2</v>
      </c>
      <c r="AW37">
        <v>0</v>
      </c>
      <c r="AX37">
        <v>2.2275999999999998</v>
      </c>
      <c r="AY37">
        <v>0</v>
      </c>
      <c r="AZ37">
        <f t="shared" si="0"/>
        <v>76.349999999999994</v>
      </c>
      <c r="BA37">
        <f t="shared" si="1"/>
        <v>2729.5895689999998</v>
      </c>
      <c r="BB37">
        <v>34</v>
      </c>
      <c r="BD37">
        <v>24</v>
      </c>
      <c r="BE37">
        <v>3.82</v>
      </c>
      <c r="BF37">
        <v>1.0900000000000001</v>
      </c>
      <c r="BG37">
        <v>3.99</v>
      </c>
      <c r="BH37">
        <v>5.61</v>
      </c>
      <c r="BI37">
        <v>7</v>
      </c>
      <c r="BJ37">
        <v>1.55</v>
      </c>
      <c r="BK37">
        <v>3.06</v>
      </c>
      <c r="BL37">
        <v>2.46</v>
      </c>
      <c r="BM37">
        <v>1.62</v>
      </c>
      <c r="BN37">
        <v>0.5</v>
      </c>
      <c r="BO37">
        <v>15.27</v>
      </c>
      <c r="BP37">
        <v>0</v>
      </c>
      <c r="BQ37">
        <v>4.38</v>
      </c>
      <c r="BR37">
        <v>2</v>
      </c>
      <c r="BS37">
        <v>0</v>
      </c>
      <c r="BT37">
        <v>0</v>
      </c>
      <c r="BU37">
        <v>0</v>
      </c>
      <c r="BV37">
        <v>0</v>
      </c>
      <c r="BW37">
        <f t="shared" si="2"/>
        <v>76.349999999999994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2</v>
      </c>
      <c r="G38">
        <v>0</v>
      </c>
      <c r="H38">
        <v>0</v>
      </c>
      <c r="I38">
        <v>2</v>
      </c>
      <c r="J38">
        <v>2</v>
      </c>
      <c r="K38">
        <v>398.41890000000001</v>
      </c>
      <c r="L38">
        <v>538.76</v>
      </c>
      <c r="M38">
        <v>92</v>
      </c>
      <c r="N38">
        <v>118.125</v>
      </c>
      <c r="O38">
        <v>123.66562500000001</v>
      </c>
      <c r="P38">
        <v>139.31</v>
      </c>
      <c r="Q38">
        <v>6.1182999999999996</v>
      </c>
      <c r="R38">
        <v>23.772400000000001</v>
      </c>
      <c r="S38">
        <v>14.7996</v>
      </c>
      <c r="T38">
        <v>0</v>
      </c>
      <c r="U38">
        <v>348.97500000000002</v>
      </c>
      <c r="V38">
        <v>11.625400000000001</v>
      </c>
      <c r="W38">
        <v>24.515799999999999</v>
      </c>
      <c r="X38">
        <v>112.72920000000001</v>
      </c>
      <c r="Y38">
        <v>0</v>
      </c>
      <c r="Z38">
        <v>0</v>
      </c>
      <c r="AA38">
        <v>0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8.8740000000000006</v>
      </c>
      <c r="AG38">
        <v>15.6996</v>
      </c>
      <c r="AH38">
        <v>152.27760000000001</v>
      </c>
      <c r="AI38">
        <v>3.819</v>
      </c>
      <c r="AJ38">
        <v>0</v>
      </c>
      <c r="AK38">
        <v>51.394500000000001</v>
      </c>
      <c r="AL38">
        <v>79.364599999999996</v>
      </c>
      <c r="AM38">
        <v>5.2786799999999996</v>
      </c>
      <c r="AN38">
        <v>0.68867999999999996</v>
      </c>
      <c r="AO38">
        <v>16.023</v>
      </c>
      <c r="AP38">
        <v>8.3264999999999993</v>
      </c>
      <c r="AQ38">
        <v>7.8120000000000003</v>
      </c>
      <c r="AR38">
        <v>42.503999999999998</v>
      </c>
      <c r="AS38">
        <v>24.2136</v>
      </c>
      <c r="AT38">
        <v>14.9968</v>
      </c>
      <c r="AU38">
        <v>0</v>
      </c>
      <c r="AV38">
        <v>2</v>
      </c>
      <c r="AW38">
        <v>0</v>
      </c>
      <c r="AX38">
        <v>2.2275999999999998</v>
      </c>
      <c r="AY38">
        <v>0</v>
      </c>
      <c r="AZ38">
        <f t="shared" si="0"/>
        <v>76.16</v>
      </c>
      <c r="BA38">
        <f t="shared" si="1"/>
        <v>2625.0765689999994</v>
      </c>
      <c r="BB38">
        <v>35</v>
      </c>
      <c r="BD38">
        <v>24</v>
      </c>
      <c r="BE38">
        <v>3.82</v>
      </c>
      <c r="BF38">
        <v>1.0900000000000001</v>
      </c>
      <c r="BG38">
        <v>3.99</v>
      </c>
      <c r="BH38">
        <v>5.42</v>
      </c>
      <c r="BI38">
        <v>7</v>
      </c>
      <c r="BJ38">
        <v>1.55</v>
      </c>
      <c r="BK38">
        <v>3.06</v>
      </c>
      <c r="BL38">
        <v>2.46</v>
      </c>
      <c r="BM38">
        <v>1.62</v>
      </c>
      <c r="BN38">
        <v>0.5</v>
      </c>
      <c r="BO38">
        <v>15.27</v>
      </c>
      <c r="BP38">
        <v>0</v>
      </c>
      <c r="BQ38">
        <v>4.38</v>
      </c>
      <c r="BR38">
        <v>2</v>
      </c>
      <c r="BS38">
        <v>0</v>
      </c>
      <c r="BT38">
        <v>0</v>
      </c>
      <c r="BU38">
        <v>0</v>
      </c>
      <c r="BV38">
        <v>0</v>
      </c>
      <c r="BW38">
        <f t="shared" si="2"/>
        <v>76.16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2</v>
      </c>
      <c r="G39">
        <v>0</v>
      </c>
      <c r="H39">
        <v>0</v>
      </c>
      <c r="I39">
        <v>2</v>
      </c>
      <c r="J39">
        <v>2</v>
      </c>
      <c r="K39">
        <v>369.33047900000003</v>
      </c>
      <c r="L39">
        <v>388.76</v>
      </c>
      <c r="M39">
        <v>92</v>
      </c>
      <c r="N39">
        <v>118.125</v>
      </c>
      <c r="O39">
        <v>123.66562500000001</v>
      </c>
      <c r="P39">
        <v>139.31</v>
      </c>
      <c r="Q39">
        <v>2</v>
      </c>
      <c r="R39">
        <v>16.557058999999999</v>
      </c>
      <c r="S39">
        <v>9.954936</v>
      </c>
      <c r="T39">
        <v>0</v>
      </c>
      <c r="U39">
        <v>348.97500000000002</v>
      </c>
      <c r="V39">
        <v>0</v>
      </c>
      <c r="W39">
        <v>19.676600000000001</v>
      </c>
      <c r="X39">
        <v>128.04990000000001</v>
      </c>
      <c r="Y39">
        <v>0</v>
      </c>
      <c r="Z39">
        <v>0</v>
      </c>
      <c r="AA39">
        <v>0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8.8740000000000006</v>
      </c>
      <c r="AG39">
        <v>15.6996</v>
      </c>
      <c r="AH39">
        <v>152.27760000000001</v>
      </c>
      <c r="AI39">
        <v>1.2729999999999999</v>
      </c>
      <c r="AJ39">
        <v>0</v>
      </c>
      <c r="AK39">
        <v>51.394500000000001</v>
      </c>
      <c r="AL39">
        <v>79.364599999999996</v>
      </c>
      <c r="AM39">
        <v>5.2786799999999996</v>
      </c>
      <c r="AN39">
        <v>0.68867999999999996</v>
      </c>
      <c r="AO39">
        <v>16.023</v>
      </c>
      <c r="AP39">
        <v>12.425700000000001</v>
      </c>
      <c r="AQ39">
        <v>7.8120000000000003</v>
      </c>
      <c r="AR39">
        <v>42.503999999999998</v>
      </c>
      <c r="AS39">
        <v>24.2136</v>
      </c>
      <c r="AT39">
        <v>14.9968</v>
      </c>
      <c r="AU39">
        <v>0</v>
      </c>
      <c r="AV39">
        <v>2</v>
      </c>
      <c r="AW39">
        <v>0</v>
      </c>
      <c r="AX39">
        <v>2.2275999999999998</v>
      </c>
      <c r="AY39">
        <v>0</v>
      </c>
      <c r="AZ39">
        <f t="shared" si="0"/>
        <v>76.16</v>
      </c>
      <c r="BA39">
        <f t="shared" si="1"/>
        <v>2430.2191429999998</v>
      </c>
      <c r="BB39">
        <v>36</v>
      </c>
      <c r="BD39">
        <v>24</v>
      </c>
      <c r="BE39">
        <v>3.82</v>
      </c>
      <c r="BF39">
        <v>1.0900000000000001</v>
      </c>
      <c r="BG39">
        <v>3.99</v>
      </c>
      <c r="BH39">
        <v>5.42</v>
      </c>
      <c r="BI39">
        <v>7</v>
      </c>
      <c r="BJ39">
        <v>1.55</v>
      </c>
      <c r="BK39">
        <v>3.06</v>
      </c>
      <c r="BL39">
        <v>2.46</v>
      </c>
      <c r="BM39">
        <v>1.62</v>
      </c>
      <c r="BN39">
        <v>0.5</v>
      </c>
      <c r="BO39">
        <v>15.27</v>
      </c>
      <c r="BP39">
        <v>0</v>
      </c>
      <c r="BQ39">
        <v>4.38</v>
      </c>
      <c r="BR39">
        <v>2</v>
      </c>
      <c r="BS39">
        <v>0</v>
      </c>
      <c r="BT39">
        <v>0</v>
      </c>
      <c r="BU39">
        <v>0</v>
      </c>
      <c r="BV39">
        <v>0</v>
      </c>
      <c r="BW39">
        <f t="shared" si="2"/>
        <v>76.16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2</v>
      </c>
      <c r="G40">
        <v>0</v>
      </c>
      <c r="H40">
        <v>0</v>
      </c>
      <c r="I40">
        <v>2</v>
      </c>
      <c r="J40">
        <v>2</v>
      </c>
      <c r="K40">
        <v>369.29529400000001</v>
      </c>
      <c r="L40">
        <v>367.95321100000001</v>
      </c>
      <c r="M40">
        <v>92</v>
      </c>
      <c r="N40">
        <v>118.125</v>
      </c>
      <c r="O40">
        <v>123.66562500000001</v>
      </c>
      <c r="P40">
        <v>139.31</v>
      </c>
      <c r="Q40">
        <v>5.3472</v>
      </c>
      <c r="R40">
        <v>16.005299999999998</v>
      </c>
      <c r="S40">
        <v>10.096500000000001</v>
      </c>
      <c r="T40">
        <v>0</v>
      </c>
      <c r="U40">
        <v>348.97500000000002</v>
      </c>
      <c r="V40">
        <v>6.36</v>
      </c>
      <c r="W40">
        <v>19.676600000000001</v>
      </c>
      <c r="X40">
        <v>128.04990000000001</v>
      </c>
      <c r="Y40">
        <v>0</v>
      </c>
      <c r="Z40">
        <v>0</v>
      </c>
      <c r="AA40">
        <v>0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8.8740000000000006</v>
      </c>
      <c r="AG40">
        <v>15.6996</v>
      </c>
      <c r="AH40">
        <v>152.27760000000001</v>
      </c>
      <c r="AI40">
        <v>1.2729999999999999</v>
      </c>
      <c r="AJ40">
        <v>0</v>
      </c>
      <c r="AK40">
        <v>51.394500000000001</v>
      </c>
      <c r="AL40">
        <v>79.364599999999996</v>
      </c>
      <c r="AM40">
        <v>5.2786799999999996</v>
      </c>
      <c r="AN40">
        <v>0.68867999999999996</v>
      </c>
      <c r="AO40">
        <v>16.023</v>
      </c>
      <c r="AP40">
        <v>12.425700000000001</v>
      </c>
      <c r="AQ40">
        <v>5.1660000000000004</v>
      </c>
      <c r="AR40">
        <v>41.4</v>
      </c>
      <c r="AS40">
        <v>24.2136</v>
      </c>
      <c r="AT40">
        <v>14.9968</v>
      </c>
      <c r="AU40">
        <v>0</v>
      </c>
      <c r="AV40">
        <v>2</v>
      </c>
      <c r="AW40">
        <v>0</v>
      </c>
      <c r="AX40">
        <v>2.2275999999999998</v>
      </c>
      <c r="AY40">
        <v>0</v>
      </c>
      <c r="AZ40">
        <f t="shared" si="0"/>
        <v>76.38</v>
      </c>
      <c r="BA40">
        <f t="shared" si="1"/>
        <v>2415.144174</v>
      </c>
      <c r="BB40">
        <v>37</v>
      </c>
      <c r="BD40">
        <v>24</v>
      </c>
      <c r="BE40">
        <v>3.82</v>
      </c>
      <c r="BF40">
        <v>1.0900000000000001</v>
      </c>
      <c r="BG40">
        <v>3.99</v>
      </c>
      <c r="BH40">
        <v>5.64</v>
      </c>
      <c r="BI40">
        <v>7</v>
      </c>
      <c r="BJ40">
        <v>1.55</v>
      </c>
      <c r="BK40">
        <v>3.06</v>
      </c>
      <c r="BL40">
        <v>2.46</v>
      </c>
      <c r="BM40">
        <v>1.62</v>
      </c>
      <c r="BN40">
        <v>0.5</v>
      </c>
      <c r="BO40">
        <v>15.27</v>
      </c>
      <c r="BP40">
        <v>0</v>
      </c>
      <c r="BQ40">
        <v>4.38</v>
      </c>
      <c r="BR40">
        <v>2</v>
      </c>
      <c r="BS40">
        <v>0</v>
      </c>
      <c r="BT40">
        <v>0</v>
      </c>
      <c r="BU40">
        <v>0</v>
      </c>
      <c r="BV40">
        <v>0</v>
      </c>
      <c r="BW40">
        <f t="shared" si="2"/>
        <v>76.38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2</v>
      </c>
      <c r="G41">
        <v>0</v>
      </c>
      <c r="H41">
        <v>0</v>
      </c>
      <c r="I41">
        <v>2</v>
      </c>
      <c r="J41">
        <v>2</v>
      </c>
      <c r="K41">
        <v>359.49</v>
      </c>
      <c r="L41">
        <v>360.746194</v>
      </c>
      <c r="M41">
        <v>92</v>
      </c>
      <c r="N41">
        <v>118.125</v>
      </c>
      <c r="O41">
        <v>123.66562500000001</v>
      </c>
      <c r="P41">
        <v>139.31</v>
      </c>
      <c r="Q41">
        <v>2</v>
      </c>
      <c r="R41">
        <v>3</v>
      </c>
      <c r="S41">
        <v>2</v>
      </c>
      <c r="T41">
        <v>0</v>
      </c>
      <c r="U41">
        <v>348.97500000000002</v>
      </c>
      <c r="V41">
        <v>0</v>
      </c>
      <c r="W41">
        <v>9</v>
      </c>
      <c r="X41">
        <v>128.04990000000001</v>
      </c>
      <c r="Y41">
        <v>0</v>
      </c>
      <c r="Z41">
        <v>0</v>
      </c>
      <c r="AA41">
        <v>0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8.8740000000000006</v>
      </c>
      <c r="AG41">
        <v>15.6996</v>
      </c>
      <c r="AH41">
        <v>152.27760000000001</v>
      </c>
      <c r="AI41">
        <v>2.5459999999999998</v>
      </c>
      <c r="AJ41">
        <v>0</v>
      </c>
      <c r="AK41">
        <v>51.394500000000001</v>
      </c>
      <c r="AL41">
        <v>79.364599999999996</v>
      </c>
      <c r="AM41">
        <v>5.2786799999999996</v>
      </c>
      <c r="AN41">
        <v>0.68867999999999996</v>
      </c>
      <c r="AO41">
        <v>22.344000000000001</v>
      </c>
      <c r="AP41">
        <v>8.3264999999999993</v>
      </c>
      <c r="AQ41">
        <v>0</v>
      </c>
      <c r="AR41">
        <v>41.4</v>
      </c>
      <c r="AS41">
        <v>24.2136</v>
      </c>
      <c r="AT41">
        <v>14.9968</v>
      </c>
      <c r="AU41">
        <v>0</v>
      </c>
      <c r="AV41">
        <v>2</v>
      </c>
      <c r="AW41">
        <v>0</v>
      </c>
      <c r="AX41">
        <v>2.2275999999999998</v>
      </c>
      <c r="AY41">
        <v>0</v>
      </c>
      <c r="AZ41">
        <f t="shared" si="0"/>
        <v>76.72999999999999</v>
      </c>
      <c r="BA41">
        <f t="shared" si="1"/>
        <v>2355.3250630000002</v>
      </c>
      <c r="BB41">
        <v>38</v>
      </c>
      <c r="BD41">
        <v>24</v>
      </c>
      <c r="BE41">
        <v>3.82</v>
      </c>
      <c r="BF41">
        <v>1.0900000000000001</v>
      </c>
      <c r="BG41">
        <v>3.99</v>
      </c>
      <c r="BH41">
        <v>5.81</v>
      </c>
      <c r="BI41">
        <v>7</v>
      </c>
      <c r="BJ41">
        <v>1.55</v>
      </c>
      <c r="BK41">
        <v>3.24</v>
      </c>
      <c r="BL41">
        <v>2.46</v>
      </c>
      <c r="BM41">
        <v>1.62</v>
      </c>
      <c r="BN41">
        <v>0.5</v>
      </c>
      <c r="BO41">
        <v>15.27</v>
      </c>
      <c r="BP41">
        <v>0</v>
      </c>
      <c r="BQ41">
        <v>4.38</v>
      </c>
      <c r="BR41">
        <v>2</v>
      </c>
      <c r="BS41">
        <v>0</v>
      </c>
      <c r="BT41">
        <v>0</v>
      </c>
      <c r="BU41">
        <v>0</v>
      </c>
      <c r="BV41">
        <v>0</v>
      </c>
      <c r="BW41">
        <f t="shared" si="2"/>
        <v>76.72999999999999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2</v>
      </c>
      <c r="G42">
        <v>0</v>
      </c>
      <c r="H42">
        <v>0</v>
      </c>
      <c r="I42">
        <v>2</v>
      </c>
      <c r="J42">
        <v>2</v>
      </c>
      <c r="K42">
        <v>384.93</v>
      </c>
      <c r="L42">
        <v>360.746194</v>
      </c>
      <c r="M42">
        <v>92</v>
      </c>
      <c r="N42">
        <v>118.125</v>
      </c>
      <c r="O42">
        <v>123.66562500000001</v>
      </c>
      <c r="P42">
        <v>139.31</v>
      </c>
      <c r="Q42">
        <v>6.1182999999999996</v>
      </c>
      <c r="R42">
        <v>23.772400000000001</v>
      </c>
      <c r="S42">
        <v>14.7996</v>
      </c>
      <c r="T42">
        <v>0</v>
      </c>
      <c r="U42">
        <v>348.97500000000002</v>
      </c>
      <c r="V42">
        <v>11.625400000000001</v>
      </c>
      <c r="W42">
        <v>24.515799999999999</v>
      </c>
      <c r="X42">
        <v>147.515625</v>
      </c>
      <c r="Y42">
        <v>0</v>
      </c>
      <c r="Z42">
        <v>0</v>
      </c>
      <c r="AA42">
        <v>0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8.8740000000000006</v>
      </c>
      <c r="AG42">
        <v>15.6996</v>
      </c>
      <c r="AH42">
        <v>152.27760000000001</v>
      </c>
      <c r="AI42">
        <v>2.5459999999999998</v>
      </c>
      <c r="AJ42">
        <v>0</v>
      </c>
      <c r="AK42">
        <v>51.394500000000001</v>
      </c>
      <c r="AL42">
        <v>79.364599999999996</v>
      </c>
      <c r="AM42">
        <v>5.2786799999999996</v>
      </c>
      <c r="AN42">
        <v>0.68867999999999996</v>
      </c>
      <c r="AO42">
        <v>22.344000000000001</v>
      </c>
      <c r="AP42">
        <v>8.3264999999999993</v>
      </c>
      <c r="AQ42">
        <v>0</v>
      </c>
      <c r="AR42">
        <v>41.4</v>
      </c>
      <c r="AS42">
        <v>24.2136</v>
      </c>
      <c r="AT42">
        <v>14.9968</v>
      </c>
      <c r="AU42">
        <v>0</v>
      </c>
      <c r="AV42">
        <v>2</v>
      </c>
      <c r="AW42">
        <v>0</v>
      </c>
      <c r="AX42">
        <v>2.2275999999999998</v>
      </c>
      <c r="AY42">
        <v>0</v>
      </c>
      <c r="AZ42">
        <f t="shared" si="0"/>
        <v>76.809999999999988</v>
      </c>
      <c r="BA42">
        <f t="shared" si="1"/>
        <v>2465.142288</v>
      </c>
      <c r="BB42">
        <v>39</v>
      </c>
      <c r="BD42">
        <v>24</v>
      </c>
      <c r="BE42">
        <v>3.82</v>
      </c>
      <c r="BF42">
        <v>1.0900000000000001</v>
      </c>
      <c r="BG42">
        <v>3.99</v>
      </c>
      <c r="BH42">
        <v>5.81</v>
      </c>
      <c r="BI42">
        <v>7</v>
      </c>
      <c r="BJ42">
        <v>1.55</v>
      </c>
      <c r="BK42">
        <v>3.28</v>
      </c>
      <c r="BL42">
        <v>2.5</v>
      </c>
      <c r="BM42">
        <v>1.62</v>
      </c>
      <c r="BN42">
        <v>0.5</v>
      </c>
      <c r="BO42">
        <v>15.27</v>
      </c>
      <c r="BP42">
        <v>0</v>
      </c>
      <c r="BQ42">
        <v>4.38</v>
      </c>
      <c r="BR42">
        <v>2</v>
      </c>
      <c r="BS42">
        <v>0</v>
      </c>
      <c r="BT42">
        <v>0</v>
      </c>
      <c r="BU42">
        <v>0</v>
      </c>
      <c r="BV42">
        <v>0</v>
      </c>
      <c r="BW42">
        <f t="shared" si="2"/>
        <v>76.809999999999988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2</v>
      </c>
      <c r="G43">
        <v>0</v>
      </c>
      <c r="H43">
        <v>0</v>
      </c>
      <c r="I43">
        <v>2</v>
      </c>
      <c r="J43">
        <v>2</v>
      </c>
      <c r="K43">
        <v>384.93</v>
      </c>
      <c r="L43">
        <v>479.79820000000001</v>
      </c>
      <c r="M43">
        <v>92</v>
      </c>
      <c r="N43">
        <v>118.125</v>
      </c>
      <c r="O43">
        <v>123.66562500000001</v>
      </c>
      <c r="P43">
        <v>139.31</v>
      </c>
      <c r="Q43">
        <v>7.5628000000000002</v>
      </c>
      <c r="R43">
        <v>29.384799999999998</v>
      </c>
      <c r="S43">
        <v>18.293600000000001</v>
      </c>
      <c r="T43">
        <v>0</v>
      </c>
      <c r="U43">
        <v>348.97500000000002</v>
      </c>
      <c r="V43">
        <v>14.37</v>
      </c>
      <c r="W43">
        <v>24.1234</v>
      </c>
      <c r="X43">
        <v>147.515625</v>
      </c>
      <c r="Y43">
        <v>0</v>
      </c>
      <c r="Z43">
        <v>0</v>
      </c>
      <c r="AA43">
        <v>0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0</v>
      </c>
      <c r="AG43">
        <v>15.6996</v>
      </c>
      <c r="AH43">
        <v>152.27760000000001</v>
      </c>
      <c r="AI43">
        <v>0</v>
      </c>
      <c r="AJ43">
        <v>0</v>
      </c>
      <c r="AK43">
        <v>51.394500000000001</v>
      </c>
      <c r="AL43">
        <v>79.364599999999996</v>
      </c>
      <c r="AM43">
        <v>5.2786799999999996</v>
      </c>
      <c r="AN43">
        <v>0.68867999999999996</v>
      </c>
      <c r="AO43">
        <v>14.553000000000001</v>
      </c>
      <c r="AP43">
        <v>8.3264999999999993</v>
      </c>
      <c r="AQ43">
        <v>0</v>
      </c>
      <c r="AR43">
        <v>53.543999999999997</v>
      </c>
      <c r="AS43">
        <v>32.9574</v>
      </c>
      <c r="AT43">
        <v>14.9968</v>
      </c>
      <c r="AU43">
        <v>0</v>
      </c>
      <c r="AV43">
        <v>2</v>
      </c>
      <c r="AW43">
        <v>0</v>
      </c>
      <c r="AX43">
        <v>2.2275999999999998</v>
      </c>
      <c r="AY43">
        <v>0</v>
      </c>
      <c r="AZ43">
        <f t="shared" si="0"/>
        <v>76.809999999999988</v>
      </c>
      <c r="BA43">
        <f t="shared" si="1"/>
        <v>2598.7741939999987</v>
      </c>
      <c r="BB43">
        <v>40</v>
      </c>
      <c r="BD43">
        <v>24</v>
      </c>
      <c r="BE43">
        <v>3.82</v>
      </c>
      <c r="BF43">
        <v>1.0900000000000001</v>
      </c>
      <c r="BG43">
        <v>3.99</v>
      </c>
      <c r="BH43">
        <v>5.81</v>
      </c>
      <c r="BI43">
        <v>7</v>
      </c>
      <c r="BJ43">
        <v>1.55</v>
      </c>
      <c r="BK43">
        <v>3.28</v>
      </c>
      <c r="BL43">
        <v>2.5</v>
      </c>
      <c r="BM43">
        <v>1.62</v>
      </c>
      <c r="BN43">
        <v>0.5</v>
      </c>
      <c r="BO43">
        <v>15.27</v>
      </c>
      <c r="BP43">
        <v>0</v>
      </c>
      <c r="BQ43">
        <v>4.38</v>
      </c>
      <c r="BR43">
        <v>2</v>
      </c>
      <c r="BS43">
        <v>0</v>
      </c>
      <c r="BT43">
        <v>0</v>
      </c>
      <c r="BU43">
        <v>0</v>
      </c>
      <c r="BV43">
        <v>0</v>
      </c>
      <c r="BW43">
        <f t="shared" si="2"/>
        <v>76.809999999999988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2</v>
      </c>
      <c r="G44">
        <v>0</v>
      </c>
      <c r="H44">
        <v>0</v>
      </c>
      <c r="I44">
        <v>2</v>
      </c>
      <c r="J44">
        <v>2</v>
      </c>
      <c r="K44">
        <v>398.41890000000001</v>
      </c>
      <c r="L44">
        <v>608.29319999999996</v>
      </c>
      <c r="M44">
        <v>92</v>
      </c>
      <c r="N44">
        <v>118.125</v>
      </c>
      <c r="O44">
        <v>123.66562500000001</v>
      </c>
      <c r="P44">
        <v>139.31</v>
      </c>
      <c r="Q44">
        <v>10.91</v>
      </c>
      <c r="R44">
        <v>42.390099999999997</v>
      </c>
      <c r="S44">
        <v>26.3901</v>
      </c>
      <c r="T44">
        <v>0</v>
      </c>
      <c r="U44">
        <v>348.97500000000002</v>
      </c>
      <c r="V44">
        <v>20.73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0</v>
      </c>
      <c r="AG44">
        <v>15.6996</v>
      </c>
      <c r="AH44">
        <v>152.27760000000001</v>
      </c>
      <c r="AI44">
        <v>0</v>
      </c>
      <c r="AJ44">
        <v>0</v>
      </c>
      <c r="AK44">
        <v>51.394500000000001</v>
      </c>
      <c r="AL44">
        <v>79.364599999999996</v>
      </c>
      <c r="AM44">
        <v>5.2786799999999996</v>
      </c>
      <c r="AN44">
        <v>0</v>
      </c>
      <c r="AO44">
        <v>14.553000000000001</v>
      </c>
      <c r="AP44">
        <v>8.3264999999999993</v>
      </c>
      <c r="AQ44">
        <v>0</v>
      </c>
      <c r="AR44">
        <v>53.543999999999997</v>
      </c>
      <c r="AS44">
        <v>32.9574</v>
      </c>
      <c r="AT44">
        <v>14.9968</v>
      </c>
      <c r="AU44">
        <v>0</v>
      </c>
      <c r="AV44">
        <v>2</v>
      </c>
      <c r="AW44">
        <v>0</v>
      </c>
      <c r="AX44">
        <v>2.2275999999999998</v>
      </c>
      <c r="AY44">
        <v>0</v>
      </c>
      <c r="AZ44">
        <f t="shared" si="0"/>
        <v>76.929999999999993</v>
      </c>
      <c r="BA44">
        <f t="shared" si="1"/>
        <v>2781.6743239999992</v>
      </c>
      <c r="BB44">
        <v>41</v>
      </c>
      <c r="BD44">
        <v>24</v>
      </c>
      <c r="BE44">
        <v>3.82</v>
      </c>
      <c r="BF44">
        <v>1.0900000000000001</v>
      </c>
      <c r="BG44">
        <v>3.99</v>
      </c>
      <c r="BH44">
        <v>5.81</v>
      </c>
      <c r="BI44">
        <v>7</v>
      </c>
      <c r="BJ44">
        <v>1.55</v>
      </c>
      <c r="BK44">
        <v>3.34</v>
      </c>
      <c r="BL44">
        <v>2.56</v>
      </c>
      <c r="BM44">
        <v>1.62</v>
      </c>
      <c r="BN44">
        <v>0.5</v>
      </c>
      <c r="BO44">
        <v>15.27</v>
      </c>
      <c r="BP44">
        <v>0</v>
      </c>
      <c r="BQ44">
        <v>4.38</v>
      </c>
      <c r="BR44">
        <v>2</v>
      </c>
      <c r="BS44">
        <v>0</v>
      </c>
      <c r="BT44">
        <v>0</v>
      </c>
      <c r="BU44">
        <v>0</v>
      </c>
      <c r="BV44">
        <v>0</v>
      </c>
      <c r="BW44">
        <f t="shared" si="2"/>
        <v>76.929999999999993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2</v>
      </c>
      <c r="G45">
        <v>0</v>
      </c>
      <c r="H45">
        <v>0</v>
      </c>
      <c r="I45">
        <v>2</v>
      </c>
      <c r="J45">
        <v>2</v>
      </c>
      <c r="K45">
        <v>398.41890000000001</v>
      </c>
      <c r="L45">
        <v>608.29319999999996</v>
      </c>
      <c r="M45">
        <v>92</v>
      </c>
      <c r="N45">
        <v>118.125</v>
      </c>
      <c r="O45">
        <v>123.66562500000001</v>
      </c>
      <c r="P45">
        <v>139.31</v>
      </c>
      <c r="Q45">
        <v>10.91</v>
      </c>
      <c r="R45">
        <v>42.390099999999997</v>
      </c>
      <c r="S45">
        <v>26.3901</v>
      </c>
      <c r="T45">
        <v>0</v>
      </c>
      <c r="U45">
        <v>348.97500000000002</v>
      </c>
      <c r="V45">
        <v>20.73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0</v>
      </c>
      <c r="AG45">
        <v>15.6996</v>
      </c>
      <c r="AH45">
        <v>152.27760000000001</v>
      </c>
      <c r="AI45">
        <v>0</v>
      </c>
      <c r="AJ45">
        <v>0</v>
      </c>
      <c r="AK45">
        <v>51.394500000000001</v>
      </c>
      <c r="AL45">
        <v>79.364599999999996</v>
      </c>
      <c r="AM45">
        <v>5.2786799999999996</v>
      </c>
      <c r="AN45">
        <v>0</v>
      </c>
      <c r="AO45">
        <v>14.553000000000001</v>
      </c>
      <c r="AP45">
        <v>8.3264999999999993</v>
      </c>
      <c r="AQ45">
        <v>0</v>
      </c>
      <c r="AR45">
        <v>53.543999999999997</v>
      </c>
      <c r="AS45">
        <v>32.9574</v>
      </c>
      <c r="AT45">
        <v>14.9968</v>
      </c>
      <c r="AU45">
        <v>0</v>
      </c>
      <c r="AV45">
        <v>2</v>
      </c>
      <c r="AW45">
        <v>0</v>
      </c>
      <c r="AX45">
        <v>2.2275999999999998</v>
      </c>
      <c r="AY45">
        <v>0</v>
      </c>
      <c r="AZ45">
        <f t="shared" si="0"/>
        <v>76.929999999999993</v>
      </c>
      <c r="BA45">
        <f t="shared" si="1"/>
        <v>2781.6743239999992</v>
      </c>
      <c r="BB45">
        <v>42</v>
      </c>
      <c r="BD45">
        <v>24</v>
      </c>
      <c r="BE45">
        <v>3.82</v>
      </c>
      <c r="BF45">
        <v>1.0900000000000001</v>
      </c>
      <c r="BG45">
        <v>3.99</v>
      </c>
      <c r="BH45">
        <v>5.81</v>
      </c>
      <c r="BI45">
        <v>7</v>
      </c>
      <c r="BJ45">
        <v>1.55</v>
      </c>
      <c r="BK45">
        <v>3.34</v>
      </c>
      <c r="BL45">
        <v>2.56</v>
      </c>
      <c r="BM45">
        <v>1.62</v>
      </c>
      <c r="BN45">
        <v>0.5</v>
      </c>
      <c r="BO45">
        <v>15.27</v>
      </c>
      <c r="BP45">
        <v>0</v>
      </c>
      <c r="BQ45">
        <v>4.38</v>
      </c>
      <c r="BR45">
        <v>2</v>
      </c>
      <c r="BS45">
        <v>0</v>
      </c>
      <c r="BT45">
        <v>0</v>
      </c>
      <c r="BU45">
        <v>0</v>
      </c>
      <c r="BV45">
        <v>0</v>
      </c>
      <c r="BW45">
        <f t="shared" si="2"/>
        <v>76.929999999999993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2</v>
      </c>
      <c r="G46">
        <v>0</v>
      </c>
      <c r="H46">
        <v>0</v>
      </c>
      <c r="I46">
        <v>2</v>
      </c>
      <c r="J46">
        <v>2</v>
      </c>
      <c r="K46">
        <v>398.41890000000001</v>
      </c>
      <c r="L46">
        <v>608.29319999999996</v>
      </c>
      <c r="M46">
        <v>92</v>
      </c>
      <c r="N46">
        <v>118.125</v>
      </c>
      <c r="O46">
        <v>123.66562500000001</v>
      </c>
      <c r="P46">
        <v>139.31</v>
      </c>
      <c r="Q46">
        <v>10.91</v>
      </c>
      <c r="R46">
        <v>42.390099999999997</v>
      </c>
      <c r="S46">
        <v>26.3901</v>
      </c>
      <c r="T46">
        <v>0</v>
      </c>
      <c r="U46">
        <v>348.97500000000002</v>
      </c>
      <c r="V46">
        <v>20.73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0</v>
      </c>
      <c r="AG46">
        <v>15.6996</v>
      </c>
      <c r="AH46">
        <v>152.27760000000001</v>
      </c>
      <c r="AI46">
        <v>0</v>
      </c>
      <c r="AJ46">
        <v>0</v>
      </c>
      <c r="AK46">
        <v>51.394500000000001</v>
      </c>
      <c r="AL46">
        <v>79.364599999999996</v>
      </c>
      <c r="AM46">
        <v>5.2786799999999996</v>
      </c>
      <c r="AN46">
        <v>0</v>
      </c>
      <c r="AO46">
        <v>14.553000000000001</v>
      </c>
      <c r="AP46">
        <v>8.3264999999999993</v>
      </c>
      <c r="AQ46">
        <v>0</v>
      </c>
      <c r="AR46">
        <v>53.543999999999997</v>
      </c>
      <c r="AS46">
        <v>32.9574</v>
      </c>
      <c r="AT46">
        <v>14.9968</v>
      </c>
      <c r="AU46">
        <v>0</v>
      </c>
      <c r="AV46">
        <v>2</v>
      </c>
      <c r="AW46">
        <v>0</v>
      </c>
      <c r="AX46">
        <v>2.2275999999999998</v>
      </c>
      <c r="AY46">
        <v>0</v>
      </c>
      <c r="AZ46">
        <f t="shared" si="0"/>
        <v>76.929999999999993</v>
      </c>
      <c r="BA46">
        <f t="shared" si="1"/>
        <v>2781.6743239999992</v>
      </c>
      <c r="BB46">
        <v>43</v>
      </c>
      <c r="BD46">
        <v>24</v>
      </c>
      <c r="BE46">
        <v>3.82</v>
      </c>
      <c r="BF46">
        <v>1.0900000000000001</v>
      </c>
      <c r="BG46">
        <v>3.99</v>
      </c>
      <c r="BH46">
        <v>5.81</v>
      </c>
      <c r="BI46">
        <v>7</v>
      </c>
      <c r="BJ46">
        <v>1.55</v>
      </c>
      <c r="BK46">
        <v>3.34</v>
      </c>
      <c r="BL46">
        <v>2.56</v>
      </c>
      <c r="BM46">
        <v>1.62</v>
      </c>
      <c r="BN46">
        <v>0.5</v>
      </c>
      <c r="BO46">
        <v>15.27</v>
      </c>
      <c r="BP46">
        <v>0</v>
      </c>
      <c r="BQ46">
        <v>4.38</v>
      </c>
      <c r="BR46">
        <v>2</v>
      </c>
      <c r="BS46">
        <v>0</v>
      </c>
      <c r="BT46">
        <v>0</v>
      </c>
      <c r="BU46">
        <v>0</v>
      </c>
      <c r="BV46">
        <v>0</v>
      </c>
      <c r="BW46">
        <f t="shared" si="2"/>
        <v>76.929999999999993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2</v>
      </c>
      <c r="G47">
        <v>0</v>
      </c>
      <c r="H47">
        <v>0</v>
      </c>
      <c r="I47">
        <v>2</v>
      </c>
      <c r="J47">
        <v>2</v>
      </c>
      <c r="K47">
        <v>398.41890000000001</v>
      </c>
      <c r="L47">
        <v>597.255</v>
      </c>
      <c r="M47">
        <v>92</v>
      </c>
      <c r="N47">
        <v>118.125</v>
      </c>
      <c r="O47">
        <v>123.66562500000001</v>
      </c>
      <c r="P47">
        <v>139.31</v>
      </c>
      <c r="Q47">
        <v>6.1182999999999996</v>
      </c>
      <c r="R47">
        <v>23.772400000000001</v>
      </c>
      <c r="S47">
        <v>14.7996</v>
      </c>
      <c r="T47">
        <v>0</v>
      </c>
      <c r="U47">
        <v>348.97500000000002</v>
      </c>
      <c r="V47">
        <v>11.625400000000001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0</v>
      </c>
      <c r="AG47">
        <v>15.6996</v>
      </c>
      <c r="AH47">
        <v>152.27760000000001</v>
      </c>
      <c r="AI47">
        <v>0</v>
      </c>
      <c r="AJ47">
        <v>0</v>
      </c>
      <c r="AK47">
        <v>51.394500000000001</v>
      </c>
      <c r="AL47">
        <v>79.364599999999996</v>
      </c>
      <c r="AM47">
        <v>5.2786799999999996</v>
      </c>
      <c r="AN47">
        <v>0</v>
      </c>
      <c r="AO47">
        <v>14.553000000000001</v>
      </c>
      <c r="AP47">
        <v>8.3264999999999993</v>
      </c>
      <c r="AQ47">
        <v>0</v>
      </c>
      <c r="AR47">
        <v>35.328000000000003</v>
      </c>
      <c r="AS47">
        <v>32.9574</v>
      </c>
      <c r="AT47">
        <v>14.9968</v>
      </c>
      <c r="AU47">
        <v>0</v>
      </c>
      <c r="AV47">
        <v>2</v>
      </c>
      <c r="AW47">
        <v>0</v>
      </c>
      <c r="AX47">
        <v>2.2275999999999998</v>
      </c>
      <c r="AY47">
        <v>0</v>
      </c>
      <c r="AZ47">
        <f t="shared" si="0"/>
        <v>76.929999999999993</v>
      </c>
      <c r="BA47">
        <f t="shared" si="1"/>
        <v>2708.3156239999998</v>
      </c>
      <c r="BB47">
        <v>44</v>
      </c>
      <c r="BD47">
        <v>24</v>
      </c>
      <c r="BE47">
        <v>3.82</v>
      </c>
      <c r="BF47">
        <v>1.0900000000000001</v>
      </c>
      <c r="BG47">
        <v>3.99</v>
      </c>
      <c r="BH47">
        <v>5.81</v>
      </c>
      <c r="BI47">
        <v>7</v>
      </c>
      <c r="BJ47">
        <v>1.55</v>
      </c>
      <c r="BK47">
        <v>3.34</v>
      </c>
      <c r="BL47">
        <v>2.56</v>
      </c>
      <c r="BM47">
        <v>1.62</v>
      </c>
      <c r="BN47">
        <v>0.5</v>
      </c>
      <c r="BO47">
        <v>15.27</v>
      </c>
      <c r="BP47">
        <v>0</v>
      </c>
      <c r="BQ47">
        <v>4.38</v>
      </c>
      <c r="BR47">
        <v>2</v>
      </c>
      <c r="BS47">
        <v>0</v>
      </c>
      <c r="BT47">
        <v>0</v>
      </c>
      <c r="BU47">
        <v>0</v>
      </c>
      <c r="BV47">
        <v>0</v>
      </c>
      <c r="BW47">
        <f t="shared" si="2"/>
        <v>76.929999999999993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2</v>
      </c>
      <c r="G48">
        <v>0</v>
      </c>
      <c r="H48">
        <v>0</v>
      </c>
      <c r="I48">
        <v>2</v>
      </c>
      <c r="J48">
        <v>2</v>
      </c>
      <c r="K48">
        <v>398.41890000000001</v>
      </c>
      <c r="L48">
        <v>597.255</v>
      </c>
      <c r="M48">
        <v>92</v>
      </c>
      <c r="N48">
        <v>118.125</v>
      </c>
      <c r="O48">
        <v>123.66562500000001</v>
      </c>
      <c r="P48">
        <v>139.31</v>
      </c>
      <c r="Q48">
        <v>10.91</v>
      </c>
      <c r="R48">
        <v>23.772400000000001</v>
      </c>
      <c r="S48">
        <v>26.3901</v>
      </c>
      <c r="T48">
        <v>0</v>
      </c>
      <c r="U48">
        <v>348.97500000000002</v>
      </c>
      <c r="V48">
        <v>11.625400000000001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0</v>
      </c>
      <c r="AG48">
        <v>15.6996</v>
      </c>
      <c r="AH48">
        <v>152.27760000000001</v>
      </c>
      <c r="AI48">
        <v>0</v>
      </c>
      <c r="AJ48">
        <v>0</v>
      </c>
      <c r="AK48">
        <v>51.394500000000001</v>
      </c>
      <c r="AL48">
        <v>79.364599999999996</v>
      </c>
      <c r="AM48">
        <v>5.2786799999999996</v>
      </c>
      <c r="AN48">
        <v>0</v>
      </c>
      <c r="AO48">
        <v>14.553000000000001</v>
      </c>
      <c r="AP48">
        <v>8.3264999999999993</v>
      </c>
      <c r="AQ48">
        <v>0</v>
      </c>
      <c r="AR48">
        <v>35.328000000000003</v>
      </c>
      <c r="AS48">
        <v>26.904</v>
      </c>
      <c r="AT48">
        <v>14.9968</v>
      </c>
      <c r="AU48">
        <v>0</v>
      </c>
      <c r="AV48">
        <v>2</v>
      </c>
      <c r="AW48">
        <v>0</v>
      </c>
      <c r="AX48">
        <v>2.2275999999999998</v>
      </c>
      <c r="AY48">
        <v>0</v>
      </c>
      <c r="AZ48">
        <f t="shared" si="0"/>
        <v>76.929999999999993</v>
      </c>
      <c r="BA48">
        <f t="shared" si="1"/>
        <v>2718.6444240000001</v>
      </c>
      <c r="BB48">
        <v>45</v>
      </c>
      <c r="BD48">
        <v>24</v>
      </c>
      <c r="BE48">
        <v>3.82</v>
      </c>
      <c r="BF48">
        <v>1.0900000000000001</v>
      </c>
      <c r="BG48">
        <v>3.99</v>
      </c>
      <c r="BH48">
        <v>5.81</v>
      </c>
      <c r="BI48">
        <v>7</v>
      </c>
      <c r="BJ48">
        <v>1.55</v>
      </c>
      <c r="BK48">
        <v>3.34</v>
      </c>
      <c r="BL48">
        <v>2.56</v>
      </c>
      <c r="BM48">
        <v>1.62</v>
      </c>
      <c r="BN48">
        <v>0.5</v>
      </c>
      <c r="BO48">
        <v>15.27</v>
      </c>
      <c r="BP48">
        <v>0</v>
      </c>
      <c r="BQ48">
        <v>4.38</v>
      </c>
      <c r="BR48">
        <v>2</v>
      </c>
      <c r="BS48">
        <v>0</v>
      </c>
      <c r="BT48">
        <v>0</v>
      </c>
      <c r="BU48">
        <v>0</v>
      </c>
      <c r="BV48">
        <v>0</v>
      </c>
      <c r="BW48">
        <f t="shared" si="2"/>
        <v>76.929999999999993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2</v>
      </c>
      <c r="G49">
        <v>0</v>
      </c>
      <c r="H49">
        <v>0</v>
      </c>
      <c r="I49">
        <v>2</v>
      </c>
      <c r="J49">
        <v>2</v>
      </c>
      <c r="K49">
        <v>398.41890000000001</v>
      </c>
      <c r="L49">
        <v>597.255</v>
      </c>
      <c r="M49">
        <v>92</v>
      </c>
      <c r="N49">
        <v>118.125</v>
      </c>
      <c r="O49">
        <v>123.66562500000001</v>
      </c>
      <c r="P49">
        <v>139.31</v>
      </c>
      <c r="Q49">
        <v>10.91</v>
      </c>
      <c r="R49">
        <v>23.772400000000001</v>
      </c>
      <c r="S49">
        <v>26.3901</v>
      </c>
      <c r="T49">
        <v>0</v>
      </c>
      <c r="U49">
        <v>348.97500000000002</v>
      </c>
      <c r="V49">
        <v>11.625400000000001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0</v>
      </c>
      <c r="AG49">
        <v>15.6996</v>
      </c>
      <c r="AH49">
        <v>152.27760000000001</v>
      </c>
      <c r="AI49">
        <v>0</v>
      </c>
      <c r="AJ49">
        <v>0</v>
      </c>
      <c r="AK49">
        <v>51.394500000000001</v>
      </c>
      <c r="AL49">
        <v>79.364599999999996</v>
      </c>
      <c r="AM49">
        <v>5.2786799999999996</v>
      </c>
      <c r="AN49">
        <v>0</v>
      </c>
      <c r="AO49">
        <v>14.553000000000001</v>
      </c>
      <c r="AP49">
        <v>12.169499999999999</v>
      </c>
      <c r="AQ49">
        <v>0</v>
      </c>
      <c r="AR49">
        <v>43.055999999999997</v>
      </c>
      <c r="AS49">
        <v>26.904</v>
      </c>
      <c r="AT49">
        <v>14.9968</v>
      </c>
      <c r="AU49">
        <v>0</v>
      </c>
      <c r="AV49">
        <v>2</v>
      </c>
      <c r="AW49">
        <v>0</v>
      </c>
      <c r="AX49">
        <v>2.2275999999999998</v>
      </c>
      <c r="AY49">
        <v>0</v>
      </c>
      <c r="AZ49">
        <f t="shared" si="0"/>
        <v>76.929999999999993</v>
      </c>
      <c r="BA49">
        <f t="shared" si="1"/>
        <v>2730.215424</v>
      </c>
      <c r="BB49">
        <v>46</v>
      </c>
      <c r="BD49">
        <v>24</v>
      </c>
      <c r="BE49">
        <v>3.82</v>
      </c>
      <c r="BF49">
        <v>1.0900000000000001</v>
      </c>
      <c r="BG49">
        <v>3.99</v>
      </c>
      <c r="BH49">
        <v>5.81</v>
      </c>
      <c r="BI49">
        <v>7</v>
      </c>
      <c r="BJ49">
        <v>1.55</v>
      </c>
      <c r="BK49">
        <v>3.34</v>
      </c>
      <c r="BL49">
        <v>2.56</v>
      </c>
      <c r="BM49">
        <v>1.62</v>
      </c>
      <c r="BN49">
        <v>0.5</v>
      </c>
      <c r="BO49">
        <v>15.27</v>
      </c>
      <c r="BP49">
        <v>0</v>
      </c>
      <c r="BQ49">
        <v>4.38</v>
      </c>
      <c r="BR49">
        <v>2</v>
      </c>
      <c r="BS49">
        <v>0</v>
      </c>
      <c r="BT49">
        <v>0</v>
      </c>
      <c r="BU49">
        <v>0</v>
      </c>
      <c r="BV49">
        <v>0</v>
      </c>
      <c r="BW49">
        <f t="shared" si="2"/>
        <v>76.929999999999993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2</v>
      </c>
      <c r="G50">
        <v>0</v>
      </c>
      <c r="H50">
        <v>0</v>
      </c>
      <c r="I50">
        <v>2</v>
      </c>
      <c r="J50">
        <v>2</v>
      </c>
      <c r="K50">
        <v>398.41890000000001</v>
      </c>
      <c r="L50">
        <v>597.255</v>
      </c>
      <c r="M50">
        <v>92</v>
      </c>
      <c r="N50">
        <v>118.125</v>
      </c>
      <c r="O50">
        <v>123.66562500000001</v>
      </c>
      <c r="P50">
        <v>139.31</v>
      </c>
      <c r="Q50">
        <v>10.91</v>
      </c>
      <c r="R50">
        <v>23.772400000000001</v>
      </c>
      <c r="S50">
        <v>26.3901</v>
      </c>
      <c r="T50">
        <v>0</v>
      </c>
      <c r="U50">
        <v>348.97500000000002</v>
      </c>
      <c r="V50">
        <v>11.625400000000001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0</v>
      </c>
      <c r="AG50">
        <v>15.6996</v>
      </c>
      <c r="AH50">
        <v>152.27760000000001</v>
      </c>
      <c r="AI50">
        <v>0</v>
      </c>
      <c r="AJ50">
        <v>0</v>
      </c>
      <c r="AK50">
        <v>51.394500000000001</v>
      </c>
      <c r="AL50">
        <v>79.364599999999996</v>
      </c>
      <c r="AM50">
        <v>5.2786799999999996</v>
      </c>
      <c r="AN50">
        <v>0</v>
      </c>
      <c r="AO50">
        <v>14.553000000000001</v>
      </c>
      <c r="AP50">
        <v>12.169499999999999</v>
      </c>
      <c r="AQ50">
        <v>0</v>
      </c>
      <c r="AR50">
        <v>43.055999999999997</v>
      </c>
      <c r="AS50">
        <v>26.904</v>
      </c>
      <c r="AT50">
        <v>14.9968</v>
      </c>
      <c r="AU50">
        <v>0</v>
      </c>
      <c r="AV50">
        <v>2</v>
      </c>
      <c r="AW50">
        <v>0</v>
      </c>
      <c r="AX50">
        <v>2.2275999999999998</v>
      </c>
      <c r="AY50">
        <v>0</v>
      </c>
      <c r="AZ50">
        <f t="shared" si="0"/>
        <v>76.929999999999993</v>
      </c>
      <c r="BA50">
        <f t="shared" si="1"/>
        <v>2730.215424</v>
      </c>
      <c r="BB50">
        <v>47</v>
      </c>
      <c r="BD50">
        <v>24</v>
      </c>
      <c r="BE50">
        <v>3.82</v>
      </c>
      <c r="BF50">
        <v>1.0900000000000001</v>
      </c>
      <c r="BG50">
        <v>3.99</v>
      </c>
      <c r="BH50">
        <v>5.81</v>
      </c>
      <c r="BI50">
        <v>7</v>
      </c>
      <c r="BJ50">
        <v>1.55</v>
      </c>
      <c r="BK50">
        <v>3.34</v>
      </c>
      <c r="BL50">
        <v>2.56</v>
      </c>
      <c r="BM50">
        <v>1.62</v>
      </c>
      <c r="BN50">
        <v>0.5</v>
      </c>
      <c r="BO50">
        <v>15.27</v>
      </c>
      <c r="BP50">
        <v>0</v>
      </c>
      <c r="BQ50">
        <v>4.38</v>
      </c>
      <c r="BR50">
        <v>2</v>
      </c>
      <c r="BS50">
        <v>0</v>
      </c>
      <c r="BT50">
        <v>0</v>
      </c>
      <c r="BU50">
        <v>0</v>
      </c>
      <c r="BV50">
        <v>0</v>
      </c>
      <c r="BW50">
        <f t="shared" si="2"/>
        <v>76.929999999999993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2</v>
      </c>
      <c r="G51">
        <v>0</v>
      </c>
      <c r="H51">
        <v>0</v>
      </c>
      <c r="I51">
        <v>2</v>
      </c>
      <c r="J51">
        <v>2</v>
      </c>
      <c r="K51">
        <v>398.41890000000001</v>
      </c>
      <c r="L51">
        <v>597.255</v>
      </c>
      <c r="M51">
        <v>92</v>
      </c>
      <c r="N51">
        <v>118.125</v>
      </c>
      <c r="O51">
        <v>123.66562500000001</v>
      </c>
      <c r="P51">
        <v>139.31</v>
      </c>
      <c r="Q51">
        <v>10.91</v>
      </c>
      <c r="R51">
        <v>23.772400000000001</v>
      </c>
      <c r="S51">
        <v>26.3901</v>
      </c>
      <c r="T51">
        <v>0</v>
      </c>
      <c r="U51">
        <v>348.97500000000002</v>
      </c>
      <c r="V51">
        <v>11.625400000000001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0</v>
      </c>
      <c r="AG51">
        <v>15.6996</v>
      </c>
      <c r="AH51">
        <v>152.27760000000001</v>
      </c>
      <c r="AI51">
        <v>0</v>
      </c>
      <c r="AJ51">
        <v>0</v>
      </c>
      <c r="AK51">
        <v>51.394500000000001</v>
      </c>
      <c r="AL51">
        <v>79.364599999999996</v>
      </c>
      <c r="AM51">
        <v>5.2786799999999996</v>
      </c>
      <c r="AN51">
        <v>0</v>
      </c>
      <c r="AO51">
        <v>14.553000000000001</v>
      </c>
      <c r="AP51">
        <v>8.3264999999999993</v>
      </c>
      <c r="AQ51">
        <v>0</v>
      </c>
      <c r="AR51">
        <v>43.055999999999997</v>
      </c>
      <c r="AS51">
        <v>26.904</v>
      </c>
      <c r="AT51">
        <v>14.9968</v>
      </c>
      <c r="AU51">
        <v>0</v>
      </c>
      <c r="AV51">
        <v>10.5</v>
      </c>
      <c r="AW51">
        <v>0</v>
      </c>
      <c r="AX51">
        <v>0</v>
      </c>
      <c r="AY51">
        <v>0</v>
      </c>
      <c r="AZ51">
        <f t="shared" si="0"/>
        <v>76.929999999999993</v>
      </c>
      <c r="BA51">
        <f t="shared" si="1"/>
        <v>2732.644824</v>
      </c>
      <c r="BB51">
        <v>48</v>
      </c>
      <c r="BD51">
        <v>24</v>
      </c>
      <c r="BE51">
        <v>3.82</v>
      </c>
      <c r="BF51">
        <v>1.0900000000000001</v>
      </c>
      <c r="BG51">
        <v>3.99</v>
      </c>
      <c r="BH51">
        <v>5.81</v>
      </c>
      <c r="BI51">
        <v>7</v>
      </c>
      <c r="BJ51">
        <v>1.55</v>
      </c>
      <c r="BK51">
        <v>3.34</v>
      </c>
      <c r="BL51">
        <v>2.56</v>
      </c>
      <c r="BM51">
        <v>1.62</v>
      </c>
      <c r="BN51">
        <v>0.5</v>
      </c>
      <c r="BO51">
        <v>15.27</v>
      </c>
      <c r="BP51">
        <v>0</v>
      </c>
      <c r="BQ51">
        <v>4.38</v>
      </c>
      <c r="BR51">
        <v>2</v>
      </c>
      <c r="BS51">
        <v>0</v>
      </c>
      <c r="BT51">
        <v>0</v>
      </c>
      <c r="BU51">
        <v>0</v>
      </c>
      <c r="BV51">
        <v>0</v>
      </c>
      <c r="BW51">
        <f t="shared" si="2"/>
        <v>76.929999999999993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2</v>
      </c>
      <c r="G52">
        <v>0</v>
      </c>
      <c r="H52">
        <v>0</v>
      </c>
      <c r="I52">
        <v>2</v>
      </c>
      <c r="J52">
        <v>2</v>
      </c>
      <c r="K52">
        <v>439.32889999999998</v>
      </c>
      <c r="L52">
        <v>649.21320000000003</v>
      </c>
      <c r="M52">
        <v>92</v>
      </c>
      <c r="N52">
        <v>118.125</v>
      </c>
      <c r="O52">
        <v>123.66562500000001</v>
      </c>
      <c r="P52">
        <v>139.31</v>
      </c>
      <c r="Q52">
        <v>10.91</v>
      </c>
      <c r="R52">
        <v>41.711512999999997</v>
      </c>
      <c r="S52">
        <v>26.3901</v>
      </c>
      <c r="T52">
        <v>0</v>
      </c>
      <c r="U52">
        <v>348.97500000000002</v>
      </c>
      <c r="V52">
        <v>20.73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0</v>
      </c>
      <c r="AG52">
        <v>15.6996</v>
      </c>
      <c r="AH52">
        <v>152.27760000000001</v>
      </c>
      <c r="AI52">
        <v>0</v>
      </c>
      <c r="AJ52">
        <v>0</v>
      </c>
      <c r="AK52">
        <v>51.394500000000001</v>
      </c>
      <c r="AL52">
        <v>79.364599999999996</v>
      </c>
      <c r="AM52">
        <v>5.2786799999999996</v>
      </c>
      <c r="AN52">
        <v>0</v>
      </c>
      <c r="AO52">
        <v>14.553000000000001</v>
      </c>
      <c r="AP52">
        <v>8.3264999999999993</v>
      </c>
      <c r="AQ52">
        <v>0</v>
      </c>
      <c r="AR52">
        <v>43.055999999999997</v>
      </c>
      <c r="AS52">
        <v>26.904</v>
      </c>
      <c r="AT52">
        <v>14.9968</v>
      </c>
      <c r="AU52">
        <v>0</v>
      </c>
      <c r="AV52">
        <v>10.5</v>
      </c>
      <c r="AW52">
        <v>0</v>
      </c>
      <c r="AX52">
        <v>0</v>
      </c>
      <c r="AY52">
        <v>0</v>
      </c>
      <c r="AZ52">
        <f t="shared" si="0"/>
        <v>76.929999999999993</v>
      </c>
      <c r="BA52">
        <f t="shared" si="1"/>
        <v>2852.5567369999994</v>
      </c>
      <c r="BB52">
        <v>49</v>
      </c>
      <c r="BD52">
        <v>24</v>
      </c>
      <c r="BE52">
        <v>3.82</v>
      </c>
      <c r="BF52">
        <v>1.0900000000000001</v>
      </c>
      <c r="BG52">
        <v>3.99</v>
      </c>
      <c r="BH52">
        <v>5.81</v>
      </c>
      <c r="BI52">
        <v>7</v>
      </c>
      <c r="BJ52">
        <v>1.55</v>
      </c>
      <c r="BK52">
        <v>3.34</v>
      </c>
      <c r="BL52">
        <v>2.56</v>
      </c>
      <c r="BM52">
        <v>1.62</v>
      </c>
      <c r="BN52">
        <v>0.5</v>
      </c>
      <c r="BO52">
        <v>15.27</v>
      </c>
      <c r="BP52">
        <v>0</v>
      </c>
      <c r="BQ52">
        <v>4.38</v>
      </c>
      <c r="BR52">
        <v>2</v>
      </c>
      <c r="BS52">
        <v>0</v>
      </c>
      <c r="BT52">
        <v>0</v>
      </c>
      <c r="BU52">
        <v>0</v>
      </c>
      <c r="BV52">
        <v>0</v>
      </c>
      <c r="BW52">
        <f t="shared" si="2"/>
        <v>76.929999999999993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2</v>
      </c>
      <c r="G53">
        <v>0</v>
      </c>
      <c r="H53">
        <v>0</v>
      </c>
      <c r="I53">
        <v>2</v>
      </c>
      <c r="J53">
        <v>2</v>
      </c>
      <c r="K53">
        <v>495.32889999999998</v>
      </c>
      <c r="L53">
        <v>649.21320000000003</v>
      </c>
      <c r="M53">
        <v>92</v>
      </c>
      <c r="N53">
        <v>118.125</v>
      </c>
      <c r="O53">
        <v>123.66562500000001</v>
      </c>
      <c r="P53">
        <v>139.31</v>
      </c>
      <c r="Q53">
        <v>10.91</v>
      </c>
      <c r="R53">
        <v>42.390099999999997</v>
      </c>
      <c r="S53">
        <v>26.3901</v>
      </c>
      <c r="T53">
        <v>0</v>
      </c>
      <c r="U53">
        <v>348.97500000000002</v>
      </c>
      <c r="V53">
        <v>20.73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0</v>
      </c>
      <c r="AG53">
        <v>15.6996</v>
      </c>
      <c r="AH53">
        <v>152.27760000000001</v>
      </c>
      <c r="AI53">
        <v>0</v>
      </c>
      <c r="AJ53">
        <v>0</v>
      </c>
      <c r="AK53">
        <v>51.394500000000001</v>
      </c>
      <c r="AL53">
        <v>79.364599999999996</v>
      </c>
      <c r="AM53">
        <v>5.2786799999999996</v>
      </c>
      <c r="AN53">
        <v>0</v>
      </c>
      <c r="AO53">
        <v>14.553000000000001</v>
      </c>
      <c r="AP53">
        <v>8.3264999999999993</v>
      </c>
      <c r="AQ53">
        <v>0</v>
      </c>
      <c r="AR53">
        <v>43.055999999999997</v>
      </c>
      <c r="AS53">
        <v>26.904</v>
      </c>
      <c r="AT53">
        <v>14.9968</v>
      </c>
      <c r="AU53">
        <v>0</v>
      </c>
      <c r="AV53">
        <v>10.5</v>
      </c>
      <c r="AW53">
        <v>0</v>
      </c>
      <c r="AX53">
        <v>0</v>
      </c>
      <c r="AY53">
        <v>0</v>
      </c>
      <c r="AZ53">
        <f t="shared" si="0"/>
        <v>76.929999999999993</v>
      </c>
      <c r="BA53">
        <f t="shared" si="1"/>
        <v>2909.2353239999998</v>
      </c>
      <c r="BB53">
        <v>50</v>
      </c>
      <c r="BD53">
        <v>24</v>
      </c>
      <c r="BE53">
        <v>3.82</v>
      </c>
      <c r="BF53">
        <v>1.0900000000000001</v>
      </c>
      <c r="BG53">
        <v>3.99</v>
      </c>
      <c r="BH53">
        <v>5.81</v>
      </c>
      <c r="BI53">
        <v>7</v>
      </c>
      <c r="BJ53">
        <v>1.55</v>
      </c>
      <c r="BK53">
        <v>3.34</v>
      </c>
      <c r="BL53">
        <v>2.56</v>
      </c>
      <c r="BM53">
        <v>1.62</v>
      </c>
      <c r="BN53">
        <v>0.5</v>
      </c>
      <c r="BO53">
        <v>15.27</v>
      </c>
      <c r="BP53">
        <v>0</v>
      </c>
      <c r="BQ53">
        <v>4.38</v>
      </c>
      <c r="BR53">
        <v>2</v>
      </c>
      <c r="BS53">
        <v>0</v>
      </c>
      <c r="BT53">
        <v>0</v>
      </c>
      <c r="BU53">
        <v>0</v>
      </c>
      <c r="BV53">
        <v>0</v>
      </c>
      <c r="BW53">
        <f t="shared" si="2"/>
        <v>76.929999999999993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2</v>
      </c>
      <c r="G54">
        <v>0</v>
      </c>
      <c r="H54">
        <v>0</v>
      </c>
      <c r="I54">
        <v>2</v>
      </c>
      <c r="J54">
        <v>2</v>
      </c>
      <c r="K54">
        <v>486.32889999999998</v>
      </c>
      <c r="L54">
        <v>649.21320000000003</v>
      </c>
      <c r="M54">
        <v>92</v>
      </c>
      <c r="N54">
        <v>118.125</v>
      </c>
      <c r="O54">
        <v>123.66562500000001</v>
      </c>
      <c r="P54">
        <v>139.31</v>
      </c>
      <c r="Q54">
        <v>10.91</v>
      </c>
      <c r="R54">
        <v>42.390099999999997</v>
      </c>
      <c r="S54">
        <v>26.3901</v>
      </c>
      <c r="T54">
        <v>0</v>
      </c>
      <c r="U54">
        <v>348.97500000000002</v>
      </c>
      <c r="V54">
        <v>20.73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0</v>
      </c>
      <c r="AG54">
        <v>15.6996</v>
      </c>
      <c r="AH54">
        <v>152.27760000000001</v>
      </c>
      <c r="AI54">
        <v>0</v>
      </c>
      <c r="AJ54">
        <v>0</v>
      </c>
      <c r="AK54">
        <v>51.394500000000001</v>
      </c>
      <c r="AL54">
        <v>79.364599999999996</v>
      </c>
      <c r="AM54">
        <v>5.2786799999999996</v>
      </c>
      <c r="AN54">
        <v>0</v>
      </c>
      <c r="AO54">
        <v>14.553000000000001</v>
      </c>
      <c r="AP54">
        <v>8.3264999999999993</v>
      </c>
      <c r="AQ54">
        <v>0</v>
      </c>
      <c r="AR54">
        <v>43.055999999999997</v>
      </c>
      <c r="AS54">
        <v>26.904</v>
      </c>
      <c r="AT54">
        <v>14.9968</v>
      </c>
      <c r="AU54">
        <v>0</v>
      </c>
      <c r="AV54">
        <v>10.5</v>
      </c>
      <c r="AW54">
        <v>0</v>
      </c>
      <c r="AX54">
        <v>0</v>
      </c>
      <c r="AY54">
        <v>0</v>
      </c>
      <c r="AZ54">
        <f t="shared" si="0"/>
        <v>76.779999999999987</v>
      </c>
      <c r="BA54">
        <f t="shared" si="1"/>
        <v>2900.0853240000001</v>
      </c>
      <c r="BB54">
        <v>51</v>
      </c>
      <c r="BD54">
        <v>24</v>
      </c>
      <c r="BE54">
        <v>3.82</v>
      </c>
      <c r="BF54">
        <v>1.0900000000000001</v>
      </c>
      <c r="BG54">
        <v>3.99</v>
      </c>
      <c r="BH54">
        <v>5.81</v>
      </c>
      <c r="BI54">
        <v>7</v>
      </c>
      <c r="BJ54">
        <v>1.55</v>
      </c>
      <c r="BK54">
        <v>3.26</v>
      </c>
      <c r="BL54">
        <v>2.4900000000000002</v>
      </c>
      <c r="BM54">
        <v>1.62</v>
      </c>
      <c r="BN54">
        <v>0.5</v>
      </c>
      <c r="BO54">
        <v>15.27</v>
      </c>
      <c r="BP54">
        <v>0</v>
      </c>
      <c r="BQ54">
        <v>4.38</v>
      </c>
      <c r="BR54">
        <v>2</v>
      </c>
      <c r="BS54">
        <v>0</v>
      </c>
      <c r="BT54">
        <v>0</v>
      </c>
      <c r="BU54">
        <v>0</v>
      </c>
      <c r="BV54">
        <v>0</v>
      </c>
      <c r="BW54">
        <f t="shared" si="2"/>
        <v>76.779999999999987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2</v>
      </c>
      <c r="G55">
        <v>0</v>
      </c>
      <c r="H55">
        <v>0</v>
      </c>
      <c r="I55">
        <v>2</v>
      </c>
      <c r="J55">
        <v>2</v>
      </c>
      <c r="K55">
        <v>459.40890000000002</v>
      </c>
      <c r="L55">
        <v>649.21320000000003</v>
      </c>
      <c r="M55">
        <v>92</v>
      </c>
      <c r="N55">
        <v>118.125</v>
      </c>
      <c r="O55">
        <v>123.66562500000001</v>
      </c>
      <c r="P55">
        <v>139.31</v>
      </c>
      <c r="Q55">
        <v>10.91</v>
      </c>
      <c r="R55">
        <v>42.390099999999997</v>
      </c>
      <c r="S55">
        <v>26.3901</v>
      </c>
      <c r="T55">
        <v>0</v>
      </c>
      <c r="U55">
        <v>348.97500000000002</v>
      </c>
      <c r="V55">
        <v>20.73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8.8740000000000006</v>
      </c>
      <c r="AG55">
        <v>15.6996</v>
      </c>
      <c r="AH55">
        <v>152.27760000000001</v>
      </c>
      <c r="AI55">
        <v>0</v>
      </c>
      <c r="AJ55">
        <v>0</v>
      </c>
      <c r="AK55">
        <v>51.394500000000001</v>
      </c>
      <c r="AL55">
        <v>79.364599999999996</v>
      </c>
      <c r="AM55">
        <v>5.2786799999999996</v>
      </c>
      <c r="AN55">
        <v>0.66954999999999998</v>
      </c>
      <c r="AO55">
        <v>14.553000000000001</v>
      </c>
      <c r="AP55">
        <v>8.3264999999999993</v>
      </c>
      <c r="AQ55">
        <v>0</v>
      </c>
      <c r="AR55">
        <v>22.08</v>
      </c>
      <c r="AS55">
        <v>21.523199999999999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76.779999999999987</v>
      </c>
      <c r="BA55">
        <f t="shared" si="1"/>
        <v>2845.8520739999999</v>
      </c>
      <c r="BB55">
        <v>52</v>
      </c>
      <c r="BD55">
        <v>24</v>
      </c>
      <c r="BE55">
        <v>3.82</v>
      </c>
      <c r="BF55">
        <v>1.0900000000000001</v>
      </c>
      <c r="BG55">
        <v>3.99</v>
      </c>
      <c r="BH55">
        <v>5.81</v>
      </c>
      <c r="BI55">
        <v>7</v>
      </c>
      <c r="BJ55">
        <v>1.55</v>
      </c>
      <c r="BK55">
        <v>3.26</v>
      </c>
      <c r="BL55">
        <v>2.4900000000000002</v>
      </c>
      <c r="BM55">
        <v>1.62</v>
      </c>
      <c r="BN55">
        <v>0.5</v>
      </c>
      <c r="BO55">
        <v>15.27</v>
      </c>
      <c r="BP55">
        <v>0</v>
      </c>
      <c r="BQ55">
        <v>4.38</v>
      </c>
      <c r="BR55">
        <v>2</v>
      </c>
      <c r="BS55">
        <v>0</v>
      </c>
      <c r="BT55">
        <v>0</v>
      </c>
      <c r="BU55">
        <v>0</v>
      </c>
      <c r="BV55">
        <v>0</v>
      </c>
      <c r="BW55">
        <f t="shared" si="2"/>
        <v>76.779999999999987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2</v>
      </c>
      <c r="G56">
        <v>0</v>
      </c>
      <c r="H56">
        <v>0</v>
      </c>
      <c r="I56">
        <v>2</v>
      </c>
      <c r="J56">
        <v>2</v>
      </c>
      <c r="K56">
        <v>520.40890000000002</v>
      </c>
      <c r="L56">
        <v>649.21320000000003</v>
      </c>
      <c r="M56">
        <v>92</v>
      </c>
      <c r="N56">
        <v>118.125</v>
      </c>
      <c r="O56">
        <v>123.66562500000001</v>
      </c>
      <c r="P56">
        <v>139.31</v>
      </c>
      <c r="Q56">
        <v>10.91</v>
      </c>
      <c r="R56">
        <v>42.390099999999997</v>
      </c>
      <c r="S56">
        <v>26.3901</v>
      </c>
      <c r="T56">
        <v>0</v>
      </c>
      <c r="U56">
        <v>348.97500000000002</v>
      </c>
      <c r="V56">
        <v>20.73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8.8740000000000006</v>
      </c>
      <c r="AG56">
        <v>15.6996</v>
      </c>
      <c r="AH56">
        <v>152.27760000000001</v>
      </c>
      <c r="AI56">
        <v>0</v>
      </c>
      <c r="AJ56">
        <v>0</v>
      </c>
      <c r="AK56">
        <v>51.394500000000001</v>
      </c>
      <c r="AL56">
        <v>79.364599999999996</v>
      </c>
      <c r="AM56">
        <v>5.2786799999999996</v>
      </c>
      <c r="AN56">
        <v>0.66954999999999998</v>
      </c>
      <c r="AO56">
        <v>14.553000000000001</v>
      </c>
      <c r="AP56">
        <v>8.3264999999999993</v>
      </c>
      <c r="AQ56">
        <v>0</v>
      </c>
      <c r="AR56">
        <v>22.08</v>
      </c>
      <c r="AS56">
        <v>21.523199999999999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76.779999999999987</v>
      </c>
      <c r="BA56">
        <f t="shared" si="1"/>
        <v>2906.8520739999999</v>
      </c>
      <c r="BB56">
        <v>53</v>
      </c>
      <c r="BD56">
        <v>24</v>
      </c>
      <c r="BE56">
        <v>3.82</v>
      </c>
      <c r="BF56">
        <v>1.0900000000000001</v>
      </c>
      <c r="BG56">
        <v>3.99</v>
      </c>
      <c r="BH56">
        <v>5.81</v>
      </c>
      <c r="BI56">
        <v>7</v>
      </c>
      <c r="BJ56">
        <v>1.55</v>
      </c>
      <c r="BK56">
        <v>3.26</v>
      </c>
      <c r="BL56">
        <v>2.4900000000000002</v>
      </c>
      <c r="BM56">
        <v>1.62</v>
      </c>
      <c r="BN56">
        <v>0.5</v>
      </c>
      <c r="BO56">
        <v>15.27</v>
      </c>
      <c r="BP56">
        <v>0</v>
      </c>
      <c r="BQ56">
        <v>4.38</v>
      </c>
      <c r="BR56">
        <v>2</v>
      </c>
      <c r="BS56">
        <v>0</v>
      </c>
      <c r="BT56">
        <v>0</v>
      </c>
      <c r="BU56">
        <v>0</v>
      </c>
      <c r="BV56">
        <v>0</v>
      </c>
      <c r="BW56">
        <f t="shared" si="2"/>
        <v>76.779999999999987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2</v>
      </c>
      <c r="G57">
        <v>0</v>
      </c>
      <c r="H57">
        <v>0</v>
      </c>
      <c r="I57">
        <v>2</v>
      </c>
      <c r="J57">
        <v>2</v>
      </c>
      <c r="K57">
        <v>596.44209999999998</v>
      </c>
      <c r="L57">
        <v>649.21320000000003</v>
      </c>
      <c r="M57">
        <v>92</v>
      </c>
      <c r="N57">
        <v>118.125</v>
      </c>
      <c r="O57">
        <v>123.66562500000001</v>
      </c>
      <c r="P57">
        <v>139.31</v>
      </c>
      <c r="Q57">
        <v>10.91</v>
      </c>
      <c r="R57">
        <v>42.390099999999997</v>
      </c>
      <c r="S57">
        <v>26.3901</v>
      </c>
      <c r="T57">
        <v>0</v>
      </c>
      <c r="U57">
        <v>348.97500000000002</v>
      </c>
      <c r="V57">
        <v>20.73</v>
      </c>
      <c r="W57">
        <v>34.799309999999998</v>
      </c>
      <c r="X57">
        <v>147.515625</v>
      </c>
      <c r="Y57">
        <v>0</v>
      </c>
      <c r="Z57">
        <v>6.5537999999999998</v>
      </c>
      <c r="AA57">
        <v>0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8.8740000000000006</v>
      </c>
      <c r="AG57">
        <v>15.6996</v>
      </c>
      <c r="AH57">
        <v>152.27760000000001</v>
      </c>
      <c r="AI57">
        <v>0</v>
      </c>
      <c r="AJ57">
        <v>0</v>
      </c>
      <c r="AK57">
        <v>51.394500000000001</v>
      </c>
      <c r="AL57">
        <v>79.364599999999996</v>
      </c>
      <c r="AM57">
        <v>5.2786799999999996</v>
      </c>
      <c r="AN57">
        <v>0.66954999999999998</v>
      </c>
      <c r="AO57">
        <v>14.553000000000001</v>
      </c>
      <c r="AP57">
        <v>12.681900000000001</v>
      </c>
      <c r="AQ57">
        <v>0</v>
      </c>
      <c r="AR57">
        <v>33.119999999999997</v>
      </c>
      <c r="AS57">
        <v>21.523199999999999</v>
      </c>
      <c r="AT57">
        <v>14.677534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76.609999999999985</v>
      </c>
      <c r="BA57">
        <f t="shared" si="1"/>
        <v>3004.3452079999997</v>
      </c>
      <c r="BB57">
        <v>54</v>
      </c>
      <c r="BD57">
        <v>24</v>
      </c>
      <c r="BE57">
        <v>3.82</v>
      </c>
      <c r="BF57">
        <v>1.0900000000000001</v>
      </c>
      <c r="BG57">
        <v>3.99</v>
      </c>
      <c r="BH57">
        <v>5.81</v>
      </c>
      <c r="BI57">
        <v>7</v>
      </c>
      <c r="BJ57">
        <v>1.55</v>
      </c>
      <c r="BK57">
        <v>3.26</v>
      </c>
      <c r="BL57">
        <v>2.4900000000000002</v>
      </c>
      <c r="BM57">
        <v>1.62</v>
      </c>
      <c r="BN57">
        <v>0.5</v>
      </c>
      <c r="BO57">
        <v>15.1</v>
      </c>
      <c r="BP57">
        <v>0</v>
      </c>
      <c r="BQ57">
        <v>4.38</v>
      </c>
      <c r="BR57">
        <v>2</v>
      </c>
      <c r="BS57">
        <v>0</v>
      </c>
      <c r="BT57">
        <v>0</v>
      </c>
      <c r="BU57">
        <v>0</v>
      </c>
      <c r="BV57">
        <v>0</v>
      </c>
      <c r="BW57">
        <f t="shared" si="2"/>
        <v>76.609999999999985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2</v>
      </c>
      <c r="G58">
        <v>0</v>
      </c>
      <c r="H58">
        <v>0</v>
      </c>
      <c r="I58">
        <v>2</v>
      </c>
      <c r="J58">
        <v>2</v>
      </c>
      <c r="K58">
        <v>575.44209999999998</v>
      </c>
      <c r="L58">
        <v>649.21320000000003</v>
      </c>
      <c r="M58">
        <v>92</v>
      </c>
      <c r="N58">
        <v>118.125</v>
      </c>
      <c r="O58">
        <v>123.66562500000001</v>
      </c>
      <c r="P58">
        <v>139.31</v>
      </c>
      <c r="Q58">
        <v>10.91</v>
      </c>
      <c r="R58">
        <v>42.390099999999997</v>
      </c>
      <c r="S58">
        <v>26.3901</v>
      </c>
      <c r="T58">
        <v>0</v>
      </c>
      <c r="U58">
        <v>348.97500000000002</v>
      </c>
      <c r="V58">
        <v>20.73</v>
      </c>
      <c r="W58">
        <v>34.799309999999998</v>
      </c>
      <c r="X58">
        <v>147.515625</v>
      </c>
      <c r="Y58">
        <v>0</v>
      </c>
      <c r="Z58">
        <v>6.5537999999999998</v>
      </c>
      <c r="AA58">
        <v>0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8.8740000000000006</v>
      </c>
      <c r="AG58">
        <v>15.6996</v>
      </c>
      <c r="AH58">
        <v>152.27760000000001</v>
      </c>
      <c r="AI58">
        <v>0</v>
      </c>
      <c r="AJ58">
        <v>0</v>
      </c>
      <c r="AK58">
        <v>51.394500000000001</v>
      </c>
      <c r="AL58">
        <v>79.364599999999996</v>
      </c>
      <c r="AM58">
        <v>5.2786799999999996</v>
      </c>
      <c r="AN58">
        <v>0.66954999999999998</v>
      </c>
      <c r="AO58">
        <v>14.553000000000001</v>
      </c>
      <c r="AP58">
        <v>12.681900000000001</v>
      </c>
      <c r="AQ58">
        <v>0</v>
      </c>
      <c r="AR58">
        <v>33.119999999999997</v>
      </c>
      <c r="AS58">
        <v>21.523199999999999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76.609999999999985</v>
      </c>
      <c r="BA58">
        <f t="shared" si="1"/>
        <v>2983.6644739999997</v>
      </c>
      <c r="BB58">
        <v>55</v>
      </c>
      <c r="BD58">
        <v>24</v>
      </c>
      <c r="BE58">
        <v>3.82</v>
      </c>
      <c r="BF58">
        <v>1.0900000000000001</v>
      </c>
      <c r="BG58">
        <v>3.99</v>
      </c>
      <c r="BH58">
        <v>5.81</v>
      </c>
      <c r="BI58">
        <v>7</v>
      </c>
      <c r="BJ58">
        <v>1.55</v>
      </c>
      <c r="BK58">
        <v>3.26</v>
      </c>
      <c r="BL58">
        <v>2.4900000000000002</v>
      </c>
      <c r="BM58">
        <v>1.62</v>
      </c>
      <c r="BN58">
        <v>0.5</v>
      </c>
      <c r="BO58">
        <v>15.1</v>
      </c>
      <c r="BP58">
        <v>0</v>
      </c>
      <c r="BQ58">
        <v>4.38</v>
      </c>
      <c r="BR58">
        <v>2</v>
      </c>
      <c r="BS58">
        <v>0</v>
      </c>
      <c r="BT58">
        <v>0</v>
      </c>
      <c r="BU58">
        <v>0</v>
      </c>
      <c r="BV58">
        <v>0</v>
      </c>
      <c r="BW58">
        <f t="shared" si="2"/>
        <v>76.609999999999985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2</v>
      </c>
      <c r="G59">
        <v>0</v>
      </c>
      <c r="H59">
        <v>0</v>
      </c>
      <c r="I59">
        <v>2</v>
      </c>
      <c r="J59">
        <v>2</v>
      </c>
      <c r="K59">
        <v>546.44209999999998</v>
      </c>
      <c r="L59">
        <v>649.21320000000003</v>
      </c>
      <c r="M59">
        <v>92</v>
      </c>
      <c r="N59">
        <v>118.125</v>
      </c>
      <c r="O59">
        <v>123.66562500000001</v>
      </c>
      <c r="P59">
        <v>139.31</v>
      </c>
      <c r="Q59">
        <v>10.91</v>
      </c>
      <c r="R59">
        <v>42.390099999999997</v>
      </c>
      <c r="S59">
        <v>26.3901</v>
      </c>
      <c r="T59">
        <v>0</v>
      </c>
      <c r="U59">
        <v>348.97500000000002</v>
      </c>
      <c r="V59">
        <v>20.73</v>
      </c>
      <c r="W59">
        <v>34.799309999999998</v>
      </c>
      <c r="X59">
        <v>147.515625</v>
      </c>
      <c r="Y59">
        <v>0</v>
      </c>
      <c r="Z59">
        <v>6.5537999999999998</v>
      </c>
      <c r="AA59">
        <v>0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15.6996</v>
      </c>
      <c r="AH59">
        <v>152.27760000000001</v>
      </c>
      <c r="AI59">
        <v>0</v>
      </c>
      <c r="AJ59">
        <v>0</v>
      </c>
      <c r="AK59">
        <v>51.394500000000001</v>
      </c>
      <c r="AL59">
        <v>79.364599999999996</v>
      </c>
      <c r="AM59">
        <v>5.2786799999999996</v>
      </c>
      <c r="AN59">
        <v>0.66954999999999998</v>
      </c>
      <c r="AO59">
        <v>14.553000000000001</v>
      </c>
      <c r="AP59">
        <v>8.9670000000000005</v>
      </c>
      <c r="AQ59">
        <v>0</v>
      </c>
      <c r="AR59">
        <v>33.119999999999997</v>
      </c>
      <c r="AS59">
        <v>21.523199999999999</v>
      </c>
      <c r="AT59">
        <v>14.9968</v>
      </c>
      <c r="AU59">
        <v>0</v>
      </c>
      <c r="AV59">
        <v>10.5</v>
      </c>
      <c r="AW59">
        <v>0</v>
      </c>
      <c r="AX59">
        <v>0</v>
      </c>
      <c r="AY59">
        <v>0</v>
      </c>
      <c r="AZ59">
        <f t="shared" si="0"/>
        <v>76.389999999999986</v>
      </c>
      <c r="BA59">
        <f t="shared" si="1"/>
        <v>2961.2295739999995</v>
      </c>
      <c r="BB59">
        <v>56</v>
      </c>
      <c r="BD59">
        <v>24</v>
      </c>
      <c r="BE59">
        <v>3.82</v>
      </c>
      <c r="BF59">
        <v>1.0900000000000001</v>
      </c>
      <c r="BG59">
        <v>3.99</v>
      </c>
      <c r="BH59">
        <v>5.81</v>
      </c>
      <c r="BI59">
        <v>7</v>
      </c>
      <c r="BJ59">
        <v>1.55</v>
      </c>
      <c r="BK59">
        <v>3.26</v>
      </c>
      <c r="BL59">
        <v>2.27</v>
      </c>
      <c r="BM59">
        <v>1.62</v>
      </c>
      <c r="BN59">
        <v>0.5</v>
      </c>
      <c r="BO59">
        <v>15.1</v>
      </c>
      <c r="BP59">
        <v>0</v>
      </c>
      <c r="BQ59">
        <v>4.38</v>
      </c>
      <c r="BR59">
        <v>2</v>
      </c>
      <c r="BS59">
        <v>0</v>
      </c>
      <c r="BT59">
        <v>0</v>
      </c>
      <c r="BU59">
        <v>0</v>
      </c>
      <c r="BV59">
        <v>0</v>
      </c>
      <c r="BW59">
        <f t="shared" si="2"/>
        <v>76.389999999999986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2</v>
      </c>
      <c r="G60">
        <v>0</v>
      </c>
      <c r="H60">
        <v>0</v>
      </c>
      <c r="I60">
        <v>2</v>
      </c>
      <c r="J60">
        <v>2</v>
      </c>
      <c r="K60">
        <v>567.44209999999998</v>
      </c>
      <c r="L60">
        <v>649.21320000000003</v>
      </c>
      <c r="M60">
        <v>92</v>
      </c>
      <c r="N60">
        <v>118.125</v>
      </c>
      <c r="O60">
        <v>123.66562500000001</v>
      </c>
      <c r="P60">
        <v>139.31</v>
      </c>
      <c r="Q60">
        <v>10.91</v>
      </c>
      <c r="R60">
        <v>42.390099999999997</v>
      </c>
      <c r="S60">
        <v>26.3901</v>
      </c>
      <c r="T60">
        <v>0</v>
      </c>
      <c r="U60">
        <v>348.97500000000002</v>
      </c>
      <c r="V60">
        <v>20.73</v>
      </c>
      <c r="W60">
        <v>34.799309999999998</v>
      </c>
      <c r="X60">
        <v>147.515625</v>
      </c>
      <c r="Y60">
        <v>0</v>
      </c>
      <c r="Z60">
        <v>6.5537999999999998</v>
      </c>
      <c r="AA60">
        <v>0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15.6996</v>
      </c>
      <c r="AH60">
        <v>152.27760000000001</v>
      </c>
      <c r="AI60">
        <v>0</v>
      </c>
      <c r="AJ60">
        <v>0</v>
      </c>
      <c r="AK60">
        <v>51.394500000000001</v>
      </c>
      <c r="AL60">
        <v>79.364599999999996</v>
      </c>
      <c r="AM60">
        <v>5.2786799999999996</v>
      </c>
      <c r="AN60">
        <v>0.66954999999999998</v>
      </c>
      <c r="AO60">
        <v>14.553000000000001</v>
      </c>
      <c r="AP60">
        <v>8.9670000000000005</v>
      </c>
      <c r="AQ60">
        <v>7.56</v>
      </c>
      <c r="AR60">
        <v>33.119999999999997</v>
      </c>
      <c r="AS60">
        <v>21.523199999999999</v>
      </c>
      <c r="AT60">
        <v>14.9968</v>
      </c>
      <c r="AU60">
        <v>0</v>
      </c>
      <c r="AV60">
        <v>10.5</v>
      </c>
      <c r="AW60">
        <v>0</v>
      </c>
      <c r="AX60">
        <v>0</v>
      </c>
      <c r="AY60">
        <v>0</v>
      </c>
      <c r="AZ60">
        <f t="shared" si="0"/>
        <v>76.389999999999986</v>
      </c>
      <c r="BA60">
        <f t="shared" si="1"/>
        <v>2989.7895739999994</v>
      </c>
      <c r="BB60">
        <v>57</v>
      </c>
      <c r="BD60">
        <v>24</v>
      </c>
      <c r="BE60">
        <v>3.82</v>
      </c>
      <c r="BF60">
        <v>1.0900000000000001</v>
      </c>
      <c r="BG60">
        <v>3.99</v>
      </c>
      <c r="BH60">
        <v>5.81</v>
      </c>
      <c r="BI60">
        <v>7</v>
      </c>
      <c r="BJ60">
        <v>1.55</v>
      </c>
      <c r="BK60">
        <v>3.26</v>
      </c>
      <c r="BL60">
        <v>2.27</v>
      </c>
      <c r="BM60">
        <v>1.62</v>
      </c>
      <c r="BN60">
        <v>0.5</v>
      </c>
      <c r="BO60">
        <v>15.1</v>
      </c>
      <c r="BP60">
        <v>0</v>
      </c>
      <c r="BQ60">
        <v>4.38</v>
      </c>
      <c r="BR60">
        <v>2</v>
      </c>
      <c r="BS60">
        <v>0</v>
      </c>
      <c r="BT60">
        <v>0</v>
      </c>
      <c r="BU60">
        <v>0</v>
      </c>
      <c r="BV60">
        <v>0</v>
      </c>
      <c r="BW60">
        <f t="shared" si="2"/>
        <v>76.389999999999986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2</v>
      </c>
      <c r="G61">
        <v>0</v>
      </c>
      <c r="H61">
        <v>0</v>
      </c>
      <c r="I61">
        <v>2</v>
      </c>
      <c r="J61">
        <v>2</v>
      </c>
      <c r="K61">
        <v>593.44209999999998</v>
      </c>
      <c r="L61">
        <v>649.21320000000003</v>
      </c>
      <c r="M61">
        <v>92</v>
      </c>
      <c r="N61">
        <v>118.125</v>
      </c>
      <c r="O61">
        <v>123.66562500000001</v>
      </c>
      <c r="P61">
        <v>139.31</v>
      </c>
      <c r="Q61">
        <v>10.91</v>
      </c>
      <c r="R61">
        <v>42.390099999999997</v>
      </c>
      <c r="S61">
        <v>26.3901</v>
      </c>
      <c r="T61">
        <v>0</v>
      </c>
      <c r="U61">
        <v>348.97500000000002</v>
      </c>
      <c r="V61">
        <v>20.73</v>
      </c>
      <c r="W61">
        <v>34.799309999999998</v>
      </c>
      <c r="X61">
        <v>147.515625</v>
      </c>
      <c r="Y61">
        <v>0</v>
      </c>
      <c r="Z61">
        <v>6.5537999999999998</v>
      </c>
      <c r="AA61">
        <v>11.375999999999999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8.8740000000000006</v>
      </c>
      <c r="AG61">
        <v>15.6996</v>
      </c>
      <c r="AH61">
        <v>152.27760000000001</v>
      </c>
      <c r="AI61">
        <v>0</v>
      </c>
      <c r="AJ61">
        <v>0</v>
      </c>
      <c r="AK61">
        <v>51.394500000000001</v>
      </c>
      <c r="AL61">
        <v>79.364599999999996</v>
      </c>
      <c r="AM61">
        <v>5.2786799999999996</v>
      </c>
      <c r="AN61">
        <v>0.66954999999999998</v>
      </c>
      <c r="AO61">
        <v>14.553000000000001</v>
      </c>
      <c r="AP61">
        <v>8.9670000000000005</v>
      </c>
      <c r="AQ61">
        <v>7.56</v>
      </c>
      <c r="AR61">
        <v>38.64</v>
      </c>
      <c r="AS61">
        <v>21.523199999999999</v>
      </c>
      <c r="AT61">
        <v>14.9968</v>
      </c>
      <c r="AU61">
        <v>0</v>
      </c>
      <c r="AV61">
        <v>10.5</v>
      </c>
      <c r="AW61">
        <v>0</v>
      </c>
      <c r="AX61">
        <v>0</v>
      </c>
      <c r="AY61">
        <v>0</v>
      </c>
      <c r="AZ61">
        <f t="shared" si="0"/>
        <v>76.579999999999984</v>
      </c>
      <c r="BA61">
        <f t="shared" si="1"/>
        <v>3032.8755739999997</v>
      </c>
      <c r="BB61">
        <v>58</v>
      </c>
      <c r="BD61">
        <v>24</v>
      </c>
      <c r="BE61">
        <v>3.82</v>
      </c>
      <c r="BF61">
        <v>1.0900000000000001</v>
      </c>
      <c r="BG61">
        <v>3.99</v>
      </c>
      <c r="BH61">
        <v>5.81</v>
      </c>
      <c r="BI61">
        <v>7</v>
      </c>
      <c r="BJ61">
        <v>1.55</v>
      </c>
      <c r="BK61">
        <v>3.26</v>
      </c>
      <c r="BL61">
        <v>2.46</v>
      </c>
      <c r="BM61">
        <v>1.62</v>
      </c>
      <c r="BN61">
        <v>0.5</v>
      </c>
      <c r="BO61">
        <v>15.1</v>
      </c>
      <c r="BP61">
        <v>0</v>
      </c>
      <c r="BQ61">
        <v>4.38</v>
      </c>
      <c r="BR61">
        <v>2</v>
      </c>
      <c r="BS61">
        <v>0</v>
      </c>
      <c r="BT61">
        <v>0</v>
      </c>
      <c r="BU61">
        <v>0</v>
      </c>
      <c r="BV61">
        <v>0</v>
      </c>
      <c r="BW61">
        <f t="shared" si="2"/>
        <v>76.579999999999984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2</v>
      </c>
      <c r="G62">
        <v>0</v>
      </c>
      <c r="H62">
        <v>0</v>
      </c>
      <c r="I62">
        <v>2</v>
      </c>
      <c r="J62">
        <v>2</v>
      </c>
      <c r="K62">
        <v>563.44209999999998</v>
      </c>
      <c r="L62">
        <v>649.21320000000003</v>
      </c>
      <c r="M62">
        <v>92</v>
      </c>
      <c r="N62">
        <v>118.125</v>
      </c>
      <c r="O62">
        <v>123.66562500000001</v>
      </c>
      <c r="P62">
        <v>139.31</v>
      </c>
      <c r="Q62">
        <v>10.91</v>
      </c>
      <c r="R62">
        <v>42.390099999999997</v>
      </c>
      <c r="S62">
        <v>26.3901</v>
      </c>
      <c r="T62">
        <v>0</v>
      </c>
      <c r="U62">
        <v>348.97500000000002</v>
      </c>
      <c r="V62">
        <v>20.73</v>
      </c>
      <c r="W62">
        <v>34.799309999999998</v>
      </c>
      <c r="X62">
        <v>147.515625</v>
      </c>
      <c r="Y62">
        <v>0</v>
      </c>
      <c r="Z62">
        <v>6.5537999999999998</v>
      </c>
      <c r="AA62">
        <v>13.983000000000001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8.8740000000000006</v>
      </c>
      <c r="AG62">
        <v>15.6996</v>
      </c>
      <c r="AH62">
        <v>152.27760000000001</v>
      </c>
      <c r="AI62">
        <v>0</v>
      </c>
      <c r="AJ62">
        <v>0</v>
      </c>
      <c r="AK62">
        <v>51.394500000000001</v>
      </c>
      <c r="AL62">
        <v>79.364599999999996</v>
      </c>
      <c r="AM62">
        <v>5.2786799999999996</v>
      </c>
      <c r="AN62">
        <v>0.66954999999999998</v>
      </c>
      <c r="AO62">
        <v>14.553000000000001</v>
      </c>
      <c r="AP62">
        <v>8.9670000000000005</v>
      </c>
      <c r="AQ62">
        <v>7.56</v>
      </c>
      <c r="AR62">
        <v>38.64</v>
      </c>
      <c r="AS62">
        <v>21.523199999999999</v>
      </c>
      <c r="AT62">
        <v>14.9968</v>
      </c>
      <c r="AU62">
        <v>0</v>
      </c>
      <c r="AV62">
        <v>10.5</v>
      </c>
      <c r="AW62">
        <v>0</v>
      </c>
      <c r="AX62">
        <v>0</v>
      </c>
      <c r="AY62">
        <v>0</v>
      </c>
      <c r="AZ62">
        <f t="shared" si="0"/>
        <v>76.589999999999989</v>
      </c>
      <c r="BA62">
        <f t="shared" si="1"/>
        <v>3005.4925739999999</v>
      </c>
      <c r="BB62">
        <v>59</v>
      </c>
      <c r="BD62">
        <v>24</v>
      </c>
      <c r="BE62">
        <v>3.82</v>
      </c>
      <c r="BF62">
        <v>1.0900000000000001</v>
      </c>
      <c r="BG62">
        <v>3.99</v>
      </c>
      <c r="BH62">
        <v>5.81</v>
      </c>
      <c r="BI62">
        <v>7</v>
      </c>
      <c r="BJ62">
        <v>1.55</v>
      </c>
      <c r="BK62">
        <v>3.22</v>
      </c>
      <c r="BL62">
        <v>2.5099999999999998</v>
      </c>
      <c r="BM62">
        <v>1.62</v>
      </c>
      <c r="BN62">
        <v>0.5</v>
      </c>
      <c r="BO62">
        <v>15.1</v>
      </c>
      <c r="BP62">
        <v>0</v>
      </c>
      <c r="BQ62">
        <v>4.38</v>
      </c>
      <c r="BR62">
        <v>2</v>
      </c>
      <c r="BS62">
        <v>0</v>
      </c>
      <c r="BT62">
        <v>0</v>
      </c>
      <c r="BU62">
        <v>0</v>
      </c>
      <c r="BV62">
        <v>0</v>
      </c>
      <c r="BW62">
        <f t="shared" si="2"/>
        <v>76.589999999999989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2</v>
      </c>
      <c r="G63">
        <v>0</v>
      </c>
      <c r="H63">
        <v>0</v>
      </c>
      <c r="I63">
        <v>2</v>
      </c>
      <c r="J63">
        <v>2</v>
      </c>
      <c r="K63">
        <v>538.44209999999998</v>
      </c>
      <c r="L63">
        <v>649.21320000000003</v>
      </c>
      <c r="M63">
        <v>92</v>
      </c>
      <c r="N63">
        <v>118.125</v>
      </c>
      <c r="O63">
        <v>123.66562500000001</v>
      </c>
      <c r="P63">
        <v>139.31</v>
      </c>
      <c r="Q63">
        <v>10.91</v>
      </c>
      <c r="R63">
        <v>42.390099999999997</v>
      </c>
      <c r="S63">
        <v>26.3901</v>
      </c>
      <c r="T63">
        <v>0</v>
      </c>
      <c r="U63">
        <v>348.97500000000002</v>
      </c>
      <c r="V63">
        <v>20.73</v>
      </c>
      <c r="W63">
        <v>34.799309999999998</v>
      </c>
      <c r="X63">
        <v>147.515625</v>
      </c>
      <c r="Y63">
        <v>0</v>
      </c>
      <c r="Z63">
        <v>6.5537999999999998</v>
      </c>
      <c r="AA63">
        <v>13.983000000000001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8.8740000000000006</v>
      </c>
      <c r="AG63">
        <v>15.6996</v>
      </c>
      <c r="AH63">
        <v>152.27760000000001</v>
      </c>
      <c r="AI63">
        <v>0</v>
      </c>
      <c r="AJ63">
        <v>0</v>
      </c>
      <c r="AK63">
        <v>51.394500000000001</v>
      </c>
      <c r="AL63">
        <v>79.364599999999996</v>
      </c>
      <c r="AM63">
        <v>5.2786799999999996</v>
      </c>
      <c r="AN63">
        <v>0.66954999999999998</v>
      </c>
      <c r="AO63">
        <v>14.553000000000001</v>
      </c>
      <c r="AP63">
        <v>8.9670000000000005</v>
      </c>
      <c r="AQ63">
        <v>15.12</v>
      </c>
      <c r="AR63">
        <v>38.64</v>
      </c>
      <c r="AS63">
        <v>24.2136</v>
      </c>
      <c r="AT63">
        <v>14.9968</v>
      </c>
      <c r="AU63">
        <v>0</v>
      </c>
      <c r="AV63">
        <v>10.5</v>
      </c>
      <c r="AW63">
        <v>0</v>
      </c>
      <c r="AX63">
        <v>0</v>
      </c>
      <c r="AY63">
        <v>0</v>
      </c>
      <c r="AZ63">
        <f t="shared" si="0"/>
        <v>76.449999999999989</v>
      </c>
      <c r="BA63">
        <f t="shared" si="1"/>
        <v>2990.6029739999994</v>
      </c>
      <c r="BB63">
        <v>60</v>
      </c>
      <c r="BD63">
        <v>24</v>
      </c>
      <c r="BE63">
        <v>3.82</v>
      </c>
      <c r="BF63">
        <v>0.95</v>
      </c>
      <c r="BG63">
        <v>3.99</v>
      </c>
      <c r="BH63">
        <v>5.81</v>
      </c>
      <c r="BI63">
        <v>7</v>
      </c>
      <c r="BJ63">
        <v>1.55</v>
      </c>
      <c r="BK63">
        <v>3.22</v>
      </c>
      <c r="BL63">
        <v>2.5099999999999998</v>
      </c>
      <c r="BM63">
        <v>1.62</v>
      </c>
      <c r="BN63">
        <v>0.5</v>
      </c>
      <c r="BO63">
        <v>15.1</v>
      </c>
      <c r="BP63">
        <v>0</v>
      </c>
      <c r="BQ63">
        <v>4.38</v>
      </c>
      <c r="BR63">
        <v>2</v>
      </c>
      <c r="BS63">
        <v>0</v>
      </c>
      <c r="BT63">
        <v>0</v>
      </c>
      <c r="BU63">
        <v>0</v>
      </c>
      <c r="BV63">
        <v>0</v>
      </c>
      <c r="BW63">
        <f t="shared" si="2"/>
        <v>76.449999999999989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2</v>
      </c>
      <c r="G64">
        <v>0</v>
      </c>
      <c r="H64">
        <v>0</v>
      </c>
      <c r="I64">
        <v>2</v>
      </c>
      <c r="J64">
        <v>2</v>
      </c>
      <c r="K64">
        <v>589.44209999999998</v>
      </c>
      <c r="L64">
        <v>649.21320000000003</v>
      </c>
      <c r="M64">
        <v>92</v>
      </c>
      <c r="N64">
        <v>118.125</v>
      </c>
      <c r="O64">
        <v>123.66562500000001</v>
      </c>
      <c r="P64">
        <v>139.31</v>
      </c>
      <c r="Q64">
        <v>10.91</v>
      </c>
      <c r="R64">
        <v>42.390099999999997</v>
      </c>
      <c r="S64">
        <v>26.3901</v>
      </c>
      <c r="T64">
        <v>0</v>
      </c>
      <c r="U64">
        <v>348.97500000000002</v>
      </c>
      <c r="V64">
        <v>20.73</v>
      </c>
      <c r="W64">
        <v>34.799309999999998</v>
      </c>
      <c r="X64">
        <v>147.515625</v>
      </c>
      <c r="Y64">
        <v>0</v>
      </c>
      <c r="Z64">
        <v>6.5537999999999998</v>
      </c>
      <c r="AA64">
        <v>13.983000000000001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8.8740000000000006</v>
      </c>
      <c r="AG64">
        <v>15.6996</v>
      </c>
      <c r="AH64">
        <v>152.27760000000001</v>
      </c>
      <c r="AI64">
        <v>0</v>
      </c>
      <c r="AJ64">
        <v>0</v>
      </c>
      <c r="AK64">
        <v>51.394500000000001</v>
      </c>
      <c r="AL64">
        <v>79.364599999999996</v>
      </c>
      <c r="AM64">
        <v>5.2786799999999996</v>
      </c>
      <c r="AN64">
        <v>0.66954999999999998</v>
      </c>
      <c r="AO64">
        <v>14.553000000000001</v>
      </c>
      <c r="AP64">
        <v>8.9670000000000005</v>
      </c>
      <c r="AQ64">
        <v>15.497999999999999</v>
      </c>
      <c r="AR64">
        <v>38.64</v>
      </c>
      <c r="AS64">
        <v>24.2136</v>
      </c>
      <c r="AT64">
        <v>14.9968</v>
      </c>
      <c r="AU64">
        <v>0</v>
      </c>
      <c r="AV64">
        <v>10.5</v>
      </c>
      <c r="AW64">
        <v>0</v>
      </c>
      <c r="AX64">
        <v>0</v>
      </c>
      <c r="AY64">
        <v>0</v>
      </c>
      <c r="AZ64">
        <f t="shared" si="0"/>
        <v>76.549999999999983</v>
      </c>
      <c r="BA64">
        <f t="shared" si="1"/>
        <v>3042.080974</v>
      </c>
      <c r="BB64">
        <v>61</v>
      </c>
      <c r="BD64">
        <v>24</v>
      </c>
      <c r="BE64">
        <v>3.82</v>
      </c>
      <c r="BF64">
        <v>0.95</v>
      </c>
      <c r="BG64">
        <v>3.99</v>
      </c>
      <c r="BH64">
        <v>5.81</v>
      </c>
      <c r="BI64">
        <v>7</v>
      </c>
      <c r="BJ64">
        <v>1.55</v>
      </c>
      <c r="BK64">
        <v>3.22</v>
      </c>
      <c r="BL64">
        <v>2.61</v>
      </c>
      <c r="BM64">
        <v>1.62</v>
      </c>
      <c r="BN64">
        <v>0.5</v>
      </c>
      <c r="BO64">
        <v>15.1</v>
      </c>
      <c r="BP64">
        <v>0</v>
      </c>
      <c r="BQ64">
        <v>4.38</v>
      </c>
      <c r="BR64">
        <v>2</v>
      </c>
      <c r="BS64">
        <v>0</v>
      </c>
      <c r="BT64">
        <v>0</v>
      </c>
      <c r="BU64">
        <v>0</v>
      </c>
      <c r="BV64">
        <v>0</v>
      </c>
      <c r="BW64">
        <f t="shared" si="2"/>
        <v>76.549999999999983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2</v>
      </c>
      <c r="G65">
        <v>0</v>
      </c>
      <c r="H65">
        <v>0</v>
      </c>
      <c r="I65">
        <v>2</v>
      </c>
      <c r="J65">
        <v>2</v>
      </c>
      <c r="K65">
        <v>632.44209999999998</v>
      </c>
      <c r="L65">
        <v>649.21320000000003</v>
      </c>
      <c r="M65">
        <v>92</v>
      </c>
      <c r="N65">
        <v>118.125</v>
      </c>
      <c r="O65">
        <v>123.66562500000001</v>
      </c>
      <c r="P65">
        <v>139.31</v>
      </c>
      <c r="Q65">
        <v>10.91</v>
      </c>
      <c r="R65">
        <v>42.390099999999997</v>
      </c>
      <c r="S65">
        <v>26.3901</v>
      </c>
      <c r="T65">
        <v>0</v>
      </c>
      <c r="U65">
        <v>348.97500000000002</v>
      </c>
      <c r="V65">
        <v>20.73</v>
      </c>
      <c r="W65">
        <v>34.799309999999998</v>
      </c>
      <c r="X65">
        <v>147.515625</v>
      </c>
      <c r="Y65">
        <v>0</v>
      </c>
      <c r="Z65">
        <v>6.5537999999999998</v>
      </c>
      <c r="AA65">
        <v>13.983000000000001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8.8740000000000006</v>
      </c>
      <c r="AG65">
        <v>15.6996</v>
      </c>
      <c r="AH65">
        <v>152.27760000000001</v>
      </c>
      <c r="AI65">
        <v>0</v>
      </c>
      <c r="AJ65">
        <v>0</v>
      </c>
      <c r="AK65">
        <v>51.394500000000001</v>
      </c>
      <c r="AL65">
        <v>79.364599999999996</v>
      </c>
      <c r="AM65">
        <v>5.2786799999999996</v>
      </c>
      <c r="AN65">
        <v>0.66954999999999998</v>
      </c>
      <c r="AO65">
        <v>14.553000000000001</v>
      </c>
      <c r="AP65">
        <v>8.9670000000000005</v>
      </c>
      <c r="AQ65">
        <v>23.247</v>
      </c>
      <c r="AR65">
        <v>38.64</v>
      </c>
      <c r="AS65">
        <v>24.2136</v>
      </c>
      <c r="AT65">
        <v>14.9968</v>
      </c>
      <c r="AU65">
        <v>0</v>
      </c>
      <c r="AV65">
        <v>10.5</v>
      </c>
      <c r="AW65">
        <v>0</v>
      </c>
      <c r="AX65">
        <v>0</v>
      </c>
      <c r="AY65">
        <v>0</v>
      </c>
      <c r="AZ65">
        <f t="shared" si="0"/>
        <v>76.639999999999986</v>
      </c>
      <c r="BA65">
        <f t="shared" si="1"/>
        <v>3092.9199739999995</v>
      </c>
      <c r="BB65">
        <v>62</v>
      </c>
      <c r="BD65">
        <v>24</v>
      </c>
      <c r="BE65">
        <v>3.82</v>
      </c>
      <c r="BF65">
        <v>0.98</v>
      </c>
      <c r="BG65">
        <v>3.99</v>
      </c>
      <c r="BH65">
        <v>5.81</v>
      </c>
      <c r="BI65">
        <v>7</v>
      </c>
      <c r="BJ65">
        <v>1.55</v>
      </c>
      <c r="BK65">
        <v>3.22</v>
      </c>
      <c r="BL65">
        <v>2.67</v>
      </c>
      <c r="BM65">
        <v>1.62</v>
      </c>
      <c r="BN65">
        <v>0.5</v>
      </c>
      <c r="BO65">
        <v>15.1</v>
      </c>
      <c r="BP65">
        <v>0</v>
      </c>
      <c r="BQ65">
        <v>4.38</v>
      </c>
      <c r="BR65">
        <v>2</v>
      </c>
      <c r="BS65">
        <v>0</v>
      </c>
      <c r="BT65">
        <v>0</v>
      </c>
      <c r="BU65">
        <v>0</v>
      </c>
      <c r="BV65">
        <v>0</v>
      </c>
      <c r="BW65">
        <f t="shared" si="2"/>
        <v>76.639999999999986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2</v>
      </c>
      <c r="G66">
        <v>0</v>
      </c>
      <c r="H66">
        <v>0</v>
      </c>
      <c r="I66">
        <v>2</v>
      </c>
      <c r="J66">
        <v>2</v>
      </c>
      <c r="K66">
        <v>627.44209999999998</v>
      </c>
      <c r="L66">
        <v>649.21320000000003</v>
      </c>
      <c r="M66">
        <v>92</v>
      </c>
      <c r="N66">
        <v>118.125</v>
      </c>
      <c r="O66">
        <v>123.66562500000001</v>
      </c>
      <c r="P66">
        <v>139.31</v>
      </c>
      <c r="Q66">
        <v>10.91</v>
      </c>
      <c r="R66">
        <v>42.390099999999997</v>
      </c>
      <c r="S66">
        <v>26.3901</v>
      </c>
      <c r="T66">
        <v>0</v>
      </c>
      <c r="U66">
        <v>348.97500000000002</v>
      </c>
      <c r="V66">
        <v>20.73</v>
      </c>
      <c r="W66">
        <v>34.799309999999998</v>
      </c>
      <c r="X66">
        <v>147.515625</v>
      </c>
      <c r="Y66">
        <v>0</v>
      </c>
      <c r="Z66">
        <v>6.5537999999999998</v>
      </c>
      <c r="AA66">
        <v>13.983000000000001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8.8740000000000006</v>
      </c>
      <c r="AG66">
        <v>15.6996</v>
      </c>
      <c r="AH66">
        <v>152.27760000000001</v>
      </c>
      <c r="AI66">
        <v>0</v>
      </c>
      <c r="AJ66">
        <v>0</v>
      </c>
      <c r="AK66">
        <v>51.394500000000001</v>
      </c>
      <c r="AL66">
        <v>79.364599999999996</v>
      </c>
      <c r="AM66">
        <v>5.2786799999999996</v>
      </c>
      <c r="AN66">
        <v>0.66954999999999998</v>
      </c>
      <c r="AO66">
        <v>14.553000000000001</v>
      </c>
      <c r="AP66">
        <v>8.9670000000000005</v>
      </c>
      <c r="AQ66">
        <v>23.247</v>
      </c>
      <c r="AR66">
        <v>38.64</v>
      </c>
      <c r="AS66">
        <v>24.2136</v>
      </c>
      <c r="AT66">
        <v>14.9968</v>
      </c>
      <c r="AU66">
        <v>0</v>
      </c>
      <c r="AV66">
        <v>10.5</v>
      </c>
      <c r="AW66">
        <v>0</v>
      </c>
      <c r="AX66">
        <v>0</v>
      </c>
      <c r="AY66">
        <v>0</v>
      </c>
      <c r="AZ66">
        <f t="shared" si="0"/>
        <v>76.759999999999991</v>
      </c>
      <c r="BA66">
        <f t="shared" si="1"/>
        <v>3088.0399739999993</v>
      </c>
      <c r="BB66">
        <v>63</v>
      </c>
      <c r="BD66">
        <v>24</v>
      </c>
      <c r="BE66">
        <v>3.82</v>
      </c>
      <c r="BF66">
        <v>0.98</v>
      </c>
      <c r="BG66">
        <v>3.99</v>
      </c>
      <c r="BH66">
        <v>5.81</v>
      </c>
      <c r="BI66">
        <v>7</v>
      </c>
      <c r="BJ66">
        <v>1.55</v>
      </c>
      <c r="BK66">
        <v>3.22</v>
      </c>
      <c r="BL66">
        <v>2.79</v>
      </c>
      <c r="BM66">
        <v>1.62</v>
      </c>
      <c r="BN66">
        <v>0.5</v>
      </c>
      <c r="BO66">
        <v>15.1</v>
      </c>
      <c r="BP66">
        <v>0</v>
      </c>
      <c r="BQ66">
        <v>4.38</v>
      </c>
      <c r="BR66">
        <v>2</v>
      </c>
      <c r="BS66">
        <v>0</v>
      </c>
      <c r="BT66">
        <v>0</v>
      </c>
      <c r="BU66">
        <v>0</v>
      </c>
      <c r="BV66">
        <v>0</v>
      </c>
      <c r="BW66">
        <f t="shared" si="2"/>
        <v>76.759999999999991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10.005000000000001</v>
      </c>
      <c r="G67">
        <v>0</v>
      </c>
      <c r="H67">
        <v>0</v>
      </c>
      <c r="I67">
        <v>2</v>
      </c>
      <c r="J67">
        <v>2</v>
      </c>
      <c r="K67">
        <v>645.44209999999998</v>
      </c>
      <c r="L67">
        <v>649.21320000000003</v>
      </c>
      <c r="M67">
        <v>92</v>
      </c>
      <c r="N67">
        <v>118.125</v>
      </c>
      <c r="O67">
        <v>123.66562500000001</v>
      </c>
      <c r="P67">
        <v>139.31</v>
      </c>
      <c r="Q67">
        <v>15.988</v>
      </c>
      <c r="R67">
        <v>42.390099999999997</v>
      </c>
      <c r="S67">
        <v>26.3901</v>
      </c>
      <c r="T67">
        <v>0</v>
      </c>
      <c r="U67">
        <v>348.97500000000002</v>
      </c>
      <c r="V67">
        <v>20.73</v>
      </c>
      <c r="W67">
        <v>34.799309999999998</v>
      </c>
      <c r="X67">
        <v>147.515625</v>
      </c>
      <c r="Y67">
        <v>0</v>
      </c>
      <c r="Z67">
        <v>6.5537999999999998</v>
      </c>
      <c r="AA67">
        <v>13.983000000000001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8.8740000000000006</v>
      </c>
      <c r="AG67">
        <v>15.6996</v>
      </c>
      <c r="AH67">
        <v>152.27760000000001</v>
      </c>
      <c r="AI67">
        <v>0</v>
      </c>
      <c r="AJ67">
        <v>0</v>
      </c>
      <c r="AK67">
        <v>51.394500000000001</v>
      </c>
      <c r="AL67">
        <v>79.364599999999996</v>
      </c>
      <c r="AM67">
        <v>5.2786799999999996</v>
      </c>
      <c r="AN67">
        <v>0.66954999999999998</v>
      </c>
      <c r="AO67">
        <v>14.553000000000001</v>
      </c>
      <c r="AP67">
        <v>8.9670000000000005</v>
      </c>
      <c r="AQ67">
        <v>23.247</v>
      </c>
      <c r="AR67">
        <v>38.64</v>
      </c>
      <c r="AS67">
        <v>24.2136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76.849999999999994</v>
      </c>
      <c r="BA67">
        <f t="shared" si="1"/>
        <v>3108.7129739999996</v>
      </c>
      <c r="BB67">
        <v>64</v>
      </c>
      <c r="BD67">
        <v>24</v>
      </c>
      <c r="BE67">
        <v>3.82</v>
      </c>
      <c r="BF67">
        <v>0.98</v>
      </c>
      <c r="BG67">
        <v>3.99</v>
      </c>
      <c r="BH67">
        <v>5.81</v>
      </c>
      <c r="BI67">
        <v>7</v>
      </c>
      <c r="BJ67">
        <v>1.55</v>
      </c>
      <c r="BK67">
        <v>3.22</v>
      </c>
      <c r="BL67">
        <v>2.88</v>
      </c>
      <c r="BM67">
        <v>1.62</v>
      </c>
      <c r="BN67">
        <v>0.5</v>
      </c>
      <c r="BO67">
        <v>15.1</v>
      </c>
      <c r="BP67">
        <v>0</v>
      </c>
      <c r="BQ67">
        <v>4.38</v>
      </c>
      <c r="BR67">
        <v>2</v>
      </c>
      <c r="BS67">
        <v>0</v>
      </c>
      <c r="BT67">
        <v>0</v>
      </c>
      <c r="BU67">
        <v>0</v>
      </c>
      <c r="BV67">
        <v>0</v>
      </c>
      <c r="BW67">
        <f t="shared" si="2"/>
        <v>76.849999999999994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10.005000000000001</v>
      </c>
      <c r="G68">
        <v>0</v>
      </c>
      <c r="H68">
        <v>0</v>
      </c>
      <c r="I68">
        <v>2</v>
      </c>
      <c r="J68">
        <v>2</v>
      </c>
      <c r="K68">
        <v>667.44209999999998</v>
      </c>
      <c r="L68">
        <v>649.21320000000003</v>
      </c>
      <c r="M68">
        <v>92</v>
      </c>
      <c r="N68">
        <v>118.125</v>
      </c>
      <c r="O68">
        <v>123.66562500000001</v>
      </c>
      <c r="P68">
        <v>139.31</v>
      </c>
      <c r="Q68">
        <v>17.7</v>
      </c>
      <c r="R68">
        <v>42.390099999999997</v>
      </c>
      <c r="S68">
        <v>26.3901</v>
      </c>
      <c r="T68">
        <v>0</v>
      </c>
      <c r="U68">
        <v>348.97500000000002</v>
      </c>
      <c r="V68">
        <v>20.73</v>
      </c>
      <c r="W68">
        <v>34.799309999999998</v>
      </c>
      <c r="X68">
        <v>147.515625</v>
      </c>
      <c r="Y68">
        <v>0</v>
      </c>
      <c r="Z68">
        <v>6.5537999999999998</v>
      </c>
      <c r="AA68">
        <v>13.983000000000001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8.8740000000000006</v>
      </c>
      <c r="AG68">
        <v>15.6996</v>
      </c>
      <c r="AH68">
        <v>152.27760000000001</v>
      </c>
      <c r="AI68">
        <v>0</v>
      </c>
      <c r="AJ68">
        <v>0</v>
      </c>
      <c r="AK68">
        <v>51.394500000000001</v>
      </c>
      <c r="AL68">
        <v>79.364599999999996</v>
      </c>
      <c r="AM68">
        <v>5.2786799999999996</v>
      </c>
      <c r="AN68">
        <v>0.66954999999999998</v>
      </c>
      <c r="AO68">
        <v>14.553000000000001</v>
      </c>
      <c r="AP68">
        <v>8.9670000000000005</v>
      </c>
      <c r="AQ68">
        <v>23.247</v>
      </c>
      <c r="AR68">
        <v>44.16</v>
      </c>
      <c r="AS68">
        <v>24.2136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76.909999999999982</v>
      </c>
      <c r="BA68">
        <f t="shared" ref="BA68:BA99" si="4">SUM(B68:AZ68)</f>
        <v>3138.0049739999995</v>
      </c>
      <c r="BB68">
        <v>65</v>
      </c>
      <c r="BD68">
        <v>24</v>
      </c>
      <c r="BE68">
        <v>3.82</v>
      </c>
      <c r="BF68">
        <v>0.98</v>
      </c>
      <c r="BG68">
        <v>3.99</v>
      </c>
      <c r="BH68">
        <v>5.81</v>
      </c>
      <c r="BI68">
        <v>7</v>
      </c>
      <c r="BJ68">
        <v>1.55</v>
      </c>
      <c r="BK68">
        <v>3.22</v>
      </c>
      <c r="BL68">
        <v>2.94</v>
      </c>
      <c r="BM68">
        <v>1.62</v>
      </c>
      <c r="BN68">
        <v>0.5</v>
      </c>
      <c r="BO68">
        <v>15.1</v>
      </c>
      <c r="BP68">
        <v>0</v>
      </c>
      <c r="BQ68">
        <v>4.38</v>
      </c>
      <c r="BR68">
        <v>2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76.909999999999982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10.005000000000001</v>
      </c>
      <c r="G69">
        <v>0</v>
      </c>
      <c r="H69">
        <v>0</v>
      </c>
      <c r="I69">
        <v>2</v>
      </c>
      <c r="J69">
        <v>2</v>
      </c>
      <c r="K69">
        <v>670.44209999999998</v>
      </c>
      <c r="L69">
        <v>649.21320000000003</v>
      </c>
      <c r="M69">
        <v>92</v>
      </c>
      <c r="N69">
        <v>118.125</v>
      </c>
      <c r="O69">
        <v>123.66562500000001</v>
      </c>
      <c r="P69">
        <v>139.31</v>
      </c>
      <c r="Q69">
        <v>17.7</v>
      </c>
      <c r="R69">
        <v>42.390099999999997</v>
      </c>
      <c r="S69">
        <v>26.3901</v>
      </c>
      <c r="T69">
        <v>0</v>
      </c>
      <c r="U69">
        <v>348.97500000000002</v>
      </c>
      <c r="V69">
        <v>20.73</v>
      </c>
      <c r="W69">
        <v>34.799309999999998</v>
      </c>
      <c r="X69">
        <v>147.515625</v>
      </c>
      <c r="Y69">
        <v>0</v>
      </c>
      <c r="Z69">
        <v>6.5537999999999998</v>
      </c>
      <c r="AA69">
        <v>13.983000000000001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8.8740000000000006</v>
      </c>
      <c r="AG69">
        <v>15.6996</v>
      </c>
      <c r="AH69">
        <v>152.27760000000001</v>
      </c>
      <c r="AI69">
        <v>0</v>
      </c>
      <c r="AJ69">
        <v>0</v>
      </c>
      <c r="AK69">
        <v>51.394500000000001</v>
      </c>
      <c r="AL69">
        <v>79.364599999999996</v>
      </c>
      <c r="AM69">
        <v>5.2786799999999996</v>
      </c>
      <c r="AN69">
        <v>0.68867999999999996</v>
      </c>
      <c r="AO69">
        <v>14.553000000000001</v>
      </c>
      <c r="AP69">
        <v>8.9670000000000005</v>
      </c>
      <c r="AQ69">
        <v>23.247</v>
      </c>
      <c r="AR69">
        <v>53.543999999999997</v>
      </c>
      <c r="AS69">
        <v>24.2136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76.909999999999982</v>
      </c>
      <c r="BA69">
        <f t="shared" si="4"/>
        <v>3150.4081039999996</v>
      </c>
      <c r="BB69">
        <v>66</v>
      </c>
      <c r="BD69">
        <v>24</v>
      </c>
      <c r="BE69">
        <v>3.82</v>
      </c>
      <c r="BF69">
        <v>0.98</v>
      </c>
      <c r="BG69">
        <v>3.99</v>
      </c>
      <c r="BH69">
        <v>5.81</v>
      </c>
      <c r="BI69">
        <v>7</v>
      </c>
      <c r="BJ69">
        <v>1.55</v>
      </c>
      <c r="BK69">
        <v>3.22</v>
      </c>
      <c r="BL69">
        <v>2.94</v>
      </c>
      <c r="BM69">
        <v>1.62</v>
      </c>
      <c r="BN69">
        <v>0.5</v>
      </c>
      <c r="BO69">
        <v>15.1</v>
      </c>
      <c r="BP69">
        <v>0</v>
      </c>
      <c r="BQ69">
        <v>4.38</v>
      </c>
      <c r="BR69">
        <v>2</v>
      </c>
      <c r="BS69">
        <v>0</v>
      </c>
      <c r="BT69">
        <v>0</v>
      </c>
      <c r="BU69">
        <v>0</v>
      </c>
      <c r="BV69">
        <v>0</v>
      </c>
      <c r="BW69">
        <f t="shared" si="5"/>
        <v>76.909999999999982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10.005000000000001</v>
      </c>
      <c r="G70">
        <v>0</v>
      </c>
      <c r="H70">
        <v>0</v>
      </c>
      <c r="I70">
        <v>2</v>
      </c>
      <c r="J70">
        <v>2</v>
      </c>
      <c r="K70">
        <v>642.44209999999998</v>
      </c>
      <c r="L70">
        <v>649.21320000000003</v>
      </c>
      <c r="M70">
        <v>92</v>
      </c>
      <c r="N70">
        <v>118.125</v>
      </c>
      <c r="O70">
        <v>123.66562500000001</v>
      </c>
      <c r="P70">
        <v>139.31</v>
      </c>
      <c r="Q70">
        <v>17.7</v>
      </c>
      <c r="R70">
        <v>42.390099999999997</v>
      </c>
      <c r="S70">
        <v>26.3901</v>
      </c>
      <c r="T70">
        <v>0</v>
      </c>
      <c r="U70">
        <v>348.97500000000002</v>
      </c>
      <c r="V70">
        <v>20.73</v>
      </c>
      <c r="W70">
        <v>34.799309999999998</v>
      </c>
      <c r="X70">
        <v>147.515625</v>
      </c>
      <c r="Y70">
        <v>0</v>
      </c>
      <c r="Z70">
        <v>6.5537999999999998</v>
      </c>
      <c r="AA70">
        <v>13.983000000000001</v>
      </c>
      <c r="AB70">
        <v>39.510120000000001</v>
      </c>
      <c r="AC70">
        <v>29.062808</v>
      </c>
      <c r="AD70">
        <v>27.3447</v>
      </c>
      <c r="AE70">
        <v>49.436556000000003</v>
      </c>
      <c r="AF70">
        <v>8.8740000000000006</v>
      </c>
      <c r="AG70">
        <v>15.6996</v>
      </c>
      <c r="AH70">
        <v>152.27760000000001</v>
      </c>
      <c r="AI70">
        <v>0</v>
      </c>
      <c r="AJ70">
        <v>0</v>
      </c>
      <c r="AK70">
        <v>51.394500000000001</v>
      </c>
      <c r="AL70">
        <v>79.364599999999996</v>
      </c>
      <c r="AM70">
        <v>5.2786799999999996</v>
      </c>
      <c r="AN70">
        <v>0.68867999999999996</v>
      </c>
      <c r="AO70">
        <v>14.553000000000001</v>
      </c>
      <c r="AP70">
        <v>8.9670000000000005</v>
      </c>
      <c r="AQ70">
        <v>23.247</v>
      </c>
      <c r="AR70">
        <v>53.543999999999997</v>
      </c>
      <c r="AS70">
        <v>24.2136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77.039999999999992</v>
      </c>
      <c r="BA70">
        <f t="shared" si="4"/>
        <v>3113.2911039999999</v>
      </c>
      <c r="BB70">
        <v>67</v>
      </c>
      <c r="BD70">
        <v>24</v>
      </c>
      <c r="BE70">
        <v>3.82</v>
      </c>
      <c r="BF70">
        <v>0.98</v>
      </c>
      <c r="BG70">
        <v>3.99</v>
      </c>
      <c r="BH70">
        <v>5.81</v>
      </c>
      <c r="BI70">
        <v>7</v>
      </c>
      <c r="BJ70">
        <v>1.55</v>
      </c>
      <c r="BK70">
        <v>3.22</v>
      </c>
      <c r="BL70">
        <v>3.07</v>
      </c>
      <c r="BM70">
        <v>1.62</v>
      </c>
      <c r="BN70">
        <v>0.5</v>
      </c>
      <c r="BO70">
        <v>15.1</v>
      </c>
      <c r="BP70">
        <v>0</v>
      </c>
      <c r="BQ70">
        <v>4.38</v>
      </c>
      <c r="BR70">
        <v>2</v>
      </c>
      <c r="BS70">
        <v>0</v>
      </c>
      <c r="BT70">
        <v>0</v>
      </c>
      <c r="BU70">
        <v>0</v>
      </c>
      <c r="BV70">
        <v>0</v>
      </c>
      <c r="BW70">
        <f t="shared" si="5"/>
        <v>77.039999999999992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10.005000000000001</v>
      </c>
      <c r="G71">
        <v>0</v>
      </c>
      <c r="H71">
        <v>0</v>
      </c>
      <c r="I71">
        <v>2</v>
      </c>
      <c r="J71">
        <v>2</v>
      </c>
      <c r="K71">
        <v>590.44209999999998</v>
      </c>
      <c r="L71">
        <v>649.21320000000003</v>
      </c>
      <c r="M71">
        <v>92</v>
      </c>
      <c r="N71">
        <v>118.125</v>
      </c>
      <c r="O71">
        <v>123.66562500000001</v>
      </c>
      <c r="P71">
        <v>139.31</v>
      </c>
      <c r="Q71">
        <v>17.7</v>
      </c>
      <c r="R71">
        <v>42.390099999999997</v>
      </c>
      <c r="S71">
        <v>26.3901</v>
      </c>
      <c r="T71">
        <v>0</v>
      </c>
      <c r="U71">
        <v>348.97500000000002</v>
      </c>
      <c r="V71">
        <v>20.73</v>
      </c>
      <c r="W71">
        <v>34.799309999999998</v>
      </c>
      <c r="X71">
        <v>147.515625</v>
      </c>
      <c r="Y71">
        <v>0</v>
      </c>
      <c r="Z71">
        <v>6.5537999999999998</v>
      </c>
      <c r="AA71">
        <v>13.983000000000001</v>
      </c>
      <c r="AB71">
        <v>39.510120000000001</v>
      </c>
      <c r="AC71">
        <v>29.062808</v>
      </c>
      <c r="AD71">
        <v>27.3447</v>
      </c>
      <c r="AE71">
        <v>49.436556000000003</v>
      </c>
      <c r="AF71">
        <v>17.748000000000001</v>
      </c>
      <c r="AG71">
        <v>15.6996</v>
      </c>
      <c r="AH71">
        <v>152.27760000000001</v>
      </c>
      <c r="AI71">
        <v>2.5459999999999998</v>
      </c>
      <c r="AJ71">
        <v>0</v>
      </c>
      <c r="AK71">
        <v>51.394500000000001</v>
      </c>
      <c r="AL71">
        <v>79.364599999999996</v>
      </c>
      <c r="AM71">
        <v>5.2786799999999996</v>
      </c>
      <c r="AN71">
        <v>0.68867999999999996</v>
      </c>
      <c r="AO71">
        <v>14.553000000000001</v>
      </c>
      <c r="AP71">
        <v>8.9670000000000005</v>
      </c>
      <c r="AQ71">
        <v>23.247</v>
      </c>
      <c r="AR71">
        <v>53.543999999999997</v>
      </c>
      <c r="AS71">
        <v>28.249199999999998</v>
      </c>
      <c r="AT71">
        <v>14.235533999999999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77.33</v>
      </c>
      <c r="BA71">
        <f t="shared" si="4"/>
        <v>3076.2754380000001</v>
      </c>
      <c r="BB71">
        <v>68</v>
      </c>
      <c r="BD71">
        <v>24</v>
      </c>
      <c r="BE71">
        <v>3.82</v>
      </c>
      <c r="BF71">
        <v>1.03</v>
      </c>
      <c r="BG71">
        <v>3.99</v>
      </c>
      <c r="BH71">
        <v>5.81</v>
      </c>
      <c r="BI71">
        <v>7</v>
      </c>
      <c r="BJ71">
        <v>1.55</v>
      </c>
      <c r="BK71">
        <v>3.22</v>
      </c>
      <c r="BL71">
        <v>3.31</v>
      </c>
      <c r="BM71">
        <v>1.62</v>
      </c>
      <c r="BN71">
        <v>0.5</v>
      </c>
      <c r="BO71">
        <v>15.1</v>
      </c>
      <c r="BP71">
        <v>0</v>
      </c>
      <c r="BQ71">
        <v>4.38</v>
      </c>
      <c r="BR71">
        <v>2</v>
      </c>
      <c r="BS71">
        <v>0</v>
      </c>
      <c r="BT71">
        <v>0</v>
      </c>
      <c r="BU71">
        <v>0</v>
      </c>
      <c r="BV71">
        <v>0</v>
      </c>
      <c r="BW71">
        <f t="shared" si="5"/>
        <v>77.33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10.005000000000001</v>
      </c>
      <c r="G72">
        <v>0</v>
      </c>
      <c r="H72">
        <v>0</v>
      </c>
      <c r="I72">
        <v>2</v>
      </c>
      <c r="J72">
        <v>2</v>
      </c>
      <c r="K72">
        <v>599.44209999999998</v>
      </c>
      <c r="L72">
        <v>649.21320000000003</v>
      </c>
      <c r="M72">
        <v>92</v>
      </c>
      <c r="N72">
        <v>118.125</v>
      </c>
      <c r="O72">
        <v>123.66562500000001</v>
      </c>
      <c r="P72">
        <v>139.31</v>
      </c>
      <c r="Q72">
        <v>17.7</v>
      </c>
      <c r="R72">
        <v>42.390099999999997</v>
      </c>
      <c r="S72">
        <v>26.3901</v>
      </c>
      <c r="T72">
        <v>0</v>
      </c>
      <c r="U72">
        <v>348.97500000000002</v>
      </c>
      <c r="V72">
        <v>20.73</v>
      </c>
      <c r="W72">
        <v>34.799309999999998</v>
      </c>
      <c r="X72">
        <v>147.515625</v>
      </c>
      <c r="Y72">
        <v>0</v>
      </c>
      <c r="Z72">
        <v>6.5537999999999998</v>
      </c>
      <c r="AA72">
        <v>28.045000000000002</v>
      </c>
      <c r="AB72">
        <v>39.510120000000001</v>
      </c>
      <c r="AC72">
        <v>29.062808</v>
      </c>
      <c r="AD72">
        <v>27.3447</v>
      </c>
      <c r="AE72">
        <v>49.436556000000003</v>
      </c>
      <c r="AF72">
        <v>17.748000000000001</v>
      </c>
      <c r="AG72">
        <v>15.6996</v>
      </c>
      <c r="AH72">
        <v>152.27760000000001</v>
      </c>
      <c r="AI72">
        <v>2.5459999999999998</v>
      </c>
      <c r="AJ72">
        <v>0</v>
      </c>
      <c r="AK72">
        <v>51.394500000000001</v>
      </c>
      <c r="AL72">
        <v>79.364599999999996</v>
      </c>
      <c r="AM72">
        <v>5.2786799999999996</v>
      </c>
      <c r="AN72">
        <v>0.68867999999999996</v>
      </c>
      <c r="AO72">
        <v>14.553000000000001</v>
      </c>
      <c r="AP72">
        <v>8.9670000000000005</v>
      </c>
      <c r="AQ72">
        <v>23.247</v>
      </c>
      <c r="AR72">
        <v>53.543999999999997</v>
      </c>
      <c r="AS72">
        <v>28.249199999999998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77.33</v>
      </c>
      <c r="BA72">
        <f t="shared" si="4"/>
        <v>3100.098704</v>
      </c>
      <c r="BB72">
        <v>69</v>
      </c>
      <c r="BD72">
        <v>24</v>
      </c>
      <c r="BE72">
        <v>3.82</v>
      </c>
      <c r="BF72">
        <v>1.03</v>
      </c>
      <c r="BG72">
        <v>3.99</v>
      </c>
      <c r="BH72">
        <v>5.81</v>
      </c>
      <c r="BI72">
        <v>7</v>
      </c>
      <c r="BJ72">
        <v>1.55</v>
      </c>
      <c r="BK72">
        <v>3.22</v>
      </c>
      <c r="BL72">
        <v>3.31</v>
      </c>
      <c r="BM72">
        <v>1.62</v>
      </c>
      <c r="BN72">
        <v>0.5</v>
      </c>
      <c r="BO72">
        <v>15.1</v>
      </c>
      <c r="BP72">
        <v>0</v>
      </c>
      <c r="BQ72">
        <v>4.38</v>
      </c>
      <c r="BR72">
        <v>2</v>
      </c>
      <c r="BS72">
        <v>0</v>
      </c>
      <c r="BT72">
        <v>0</v>
      </c>
      <c r="BU72">
        <v>0</v>
      </c>
      <c r="BV72">
        <v>0</v>
      </c>
      <c r="BW72">
        <f t="shared" si="5"/>
        <v>77.33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10.005000000000001</v>
      </c>
      <c r="G73">
        <v>0</v>
      </c>
      <c r="H73">
        <v>0</v>
      </c>
      <c r="I73">
        <v>2</v>
      </c>
      <c r="J73">
        <v>2</v>
      </c>
      <c r="K73">
        <v>638.44209999999998</v>
      </c>
      <c r="L73">
        <v>649.21320000000003</v>
      </c>
      <c r="M73">
        <v>92</v>
      </c>
      <c r="N73">
        <v>118.125</v>
      </c>
      <c r="O73">
        <v>123.66562500000001</v>
      </c>
      <c r="P73">
        <v>139.31</v>
      </c>
      <c r="Q73">
        <v>17.7</v>
      </c>
      <c r="R73">
        <v>42.390099999999997</v>
      </c>
      <c r="S73">
        <v>26.3901</v>
      </c>
      <c r="T73">
        <v>0</v>
      </c>
      <c r="U73">
        <v>348.97500000000002</v>
      </c>
      <c r="V73">
        <v>20.73</v>
      </c>
      <c r="W73">
        <v>34.799309999999998</v>
      </c>
      <c r="X73">
        <v>147.515625</v>
      </c>
      <c r="Y73">
        <v>0</v>
      </c>
      <c r="Z73">
        <v>6.5537999999999998</v>
      </c>
      <c r="AA73">
        <v>28.045000000000002</v>
      </c>
      <c r="AB73">
        <v>39.510120000000001</v>
      </c>
      <c r="AC73">
        <v>29.062808</v>
      </c>
      <c r="AD73">
        <v>27.3447</v>
      </c>
      <c r="AE73">
        <v>49.436556000000003</v>
      </c>
      <c r="AF73">
        <v>17.748000000000001</v>
      </c>
      <c r="AG73">
        <v>15.6996</v>
      </c>
      <c r="AH73">
        <v>152.27760000000001</v>
      </c>
      <c r="AI73">
        <v>14.6395</v>
      </c>
      <c r="AJ73">
        <v>0</v>
      </c>
      <c r="AK73">
        <v>51.394500000000001</v>
      </c>
      <c r="AL73">
        <v>79.364599999999996</v>
      </c>
      <c r="AM73">
        <v>5.2786799999999996</v>
      </c>
      <c r="AN73">
        <v>0.68867999999999996</v>
      </c>
      <c r="AO73">
        <v>14.553000000000001</v>
      </c>
      <c r="AP73">
        <v>8.9670000000000005</v>
      </c>
      <c r="AQ73">
        <v>23.247</v>
      </c>
      <c r="AR73">
        <v>33.119999999999997</v>
      </c>
      <c r="AS73">
        <v>28.249199999999998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77.59</v>
      </c>
      <c r="BA73">
        <f t="shared" si="4"/>
        <v>3131.0282040000006</v>
      </c>
      <c r="BB73">
        <v>70</v>
      </c>
      <c r="BD73">
        <v>24</v>
      </c>
      <c r="BE73">
        <v>3.82</v>
      </c>
      <c r="BF73">
        <v>1.03</v>
      </c>
      <c r="BG73">
        <v>3.99</v>
      </c>
      <c r="BH73">
        <v>5.81</v>
      </c>
      <c r="BI73">
        <v>7</v>
      </c>
      <c r="BJ73">
        <v>1.55</v>
      </c>
      <c r="BK73">
        <v>3.22</v>
      </c>
      <c r="BL73">
        <v>3.31</v>
      </c>
      <c r="BM73">
        <v>1.62</v>
      </c>
      <c r="BN73">
        <v>0.5</v>
      </c>
      <c r="BO73">
        <v>15.36</v>
      </c>
      <c r="BP73">
        <v>0</v>
      </c>
      <c r="BQ73">
        <v>4.38</v>
      </c>
      <c r="BR73">
        <v>2</v>
      </c>
      <c r="BS73">
        <v>0</v>
      </c>
      <c r="BT73">
        <v>0</v>
      </c>
      <c r="BU73">
        <v>0</v>
      </c>
      <c r="BV73">
        <v>0</v>
      </c>
      <c r="BW73">
        <f t="shared" si="5"/>
        <v>77.59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10.005000000000001</v>
      </c>
      <c r="G74">
        <v>0</v>
      </c>
      <c r="H74">
        <v>0</v>
      </c>
      <c r="I74">
        <v>2</v>
      </c>
      <c r="J74">
        <v>2</v>
      </c>
      <c r="K74">
        <v>607.44209999999998</v>
      </c>
      <c r="L74">
        <v>649.21320000000003</v>
      </c>
      <c r="M74">
        <v>92</v>
      </c>
      <c r="N74">
        <v>118.125</v>
      </c>
      <c r="O74">
        <v>123.66562500000001</v>
      </c>
      <c r="P74">
        <v>139.31</v>
      </c>
      <c r="Q74">
        <v>17.7</v>
      </c>
      <c r="R74">
        <v>42.390099999999997</v>
      </c>
      <c r="S74">
        <v>26.3901</v>
      </c>
      <c r="T74">
        <v>0</v>
      </c>
      <c r="U74">
        <v>348.97500000000002</v>
      </c>
      <c r="V74">
        <v>20.73</v>
      </c>
      <c r="W74">
        <v>34.799309999999998</v>
      </c>
      <c r="X74">
        <v>147.515625</v>
      </c>
      <c r="Y74">
        <v>0</v>
      </c>
      <c r="Z74">
        <v>6.5537999999999998</v>
      </c>
      <c r="AA74">
        <v>28.045000000000002</v>
      </c>
      <c r="AB74">
        <v>39.510120000000001</v>
      </c>
      <c r="AC74">
        <v>29.062808</v>
      </c>
      <c r="AD74">
        <v>27.3447</v>
      </c>
      <c r="AE74">
        <v>49.436556000000003</v>
      </c>
      <c r="AF74">
        <v>17.748000000000001</v>
      </c>
      <c r="AG74">
        <v>15.6996</v>
      </c>
      <c r="AH74">
        <v>152.27760000000001</v>
      </c>
      <c r="AI74">
        <v>14.6395</v>
      </c>
      <c r="AJ74">
        <v>0</v>
      </c>
      <c r="AK74">
        <v>51.394500000000001</v>
      </c>
      <c r="AL74">
        <v>79.364599999999996</v>
      </c>
      <c r="AM74">
        <v>5.2786799999999996</v>
      </c>
      <c r="AN74">
        <v>0.68867999999999996</v>
      </c>
      <c r="AO74">
        <v>14.553000000000001</v>
      </c>
      <c r="AP74">
        <v>8.9670000000000005</v>
      </c>
      <c r="AQ74">
        <v>23.247</v>
      </c>
      <c r="AR74">
        <v>33.119999999999997</v>
      </c>
      <c r="AS74">
        <v>28.249199999999998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77.59</v>
      </c>
      <c r="BA74">
        <f t="shared" si="4"/>
        <v>3100.0282040000006</v>
      </c>
      <c r="BB74">
        <v>71</v>
      </c>
      <c r="BD74">
        <v>24</v>
      </c>
      <c r="BE74">
        <v>3.82</v>
      </c>
      <c r="BF74">
        <v>1.03</v>
      </c>
      <c r="BG74">
        <v>3.99</v>
      </c>
      <c r="BH74">
        <v>5.81</v>
      </c>
      <c r="BI74">
        <v>7</v>
      </c>
      <c r="BJ74">
        <v>1.55</v>
      </c>
      <c r="BK74">
        <v>3.22</v>
      </c>
      <c r="BL74">
        <v>3.31</v>
      </c>
      <c r="BM74">
        <v>1.62</v>
      </c>
      <c r="BN74">
        <v>0.5</v>
      </c>
      <c r="BO74">
        <v>15.36</v>
      </c>
      <c r="BP74">
        <v>0</v>
      </c>
      <c r="BQ74">
        <v>4.38</v>
      </c>
      <c r="BR74">
        <v>2</v>
      </c>
      <c r="BS74">
        <v>0</v>
      </c>
      <c r="BT74">
        <v>0</v>
      </c>
      <c r="BU74">
        <v>0</v>
      </c>
      <c r="BV74">
        <v>0</v>
      </c>
      <c r="BW74">
        <f t="shared" si="5"/>
        <v>77.59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1.94</v>
      </c>
      <c r="J75">
        <v>1.94</v>
      </c>
      <c r="K75">
        <v>599.44209999999998</v>
      </c>
      <c r="L75">
        <v>649.21320000000003</v>
      </c>
      <c r="M75">
        <v>92</v>
      </c>
      <c r="N75">
        <v>118.125</v>
      </c>
      <c r="O75">
        <v>123.66562500000001</v>
      </c>
      <c r="P75">
        <v>139.31</v>
      </c>
      <c r="Q75">
        <v>17.7</v>
      </c>
      <c r="R75">
        <v>42.390099999999997</v>
      </c>
      <c r="S75">
        <v>26.3901</v>
      </c>
      <c r="T75">
        <v>0</v>
      </c>
      <c r="U75">
        <v>348.97500000000002</v>
      </c>
      <c r="V75">
        <v>20.73</v>
      </c>
      <c r="W75">
        <v>34.799309999999998</v>
      </c>
      <c r="X75">
        <v>147.515625</v>
      </c>
      <c r="Y75">
        <v>0</v>
      </c>
      <c r="Z75">
        <v>6.5537999999999998</v>
      </c>
      <c r="AA75">
        <v>28.045000000000002</v>
      </c>
      <c r="AB75">
        <v>39.510120000000001</v>
      </c>
      <c r="AC75">
        <v>29.062808</v>
      </c>
      <c r="AD75">
        <v>27.3447</v>
      </c>
      <c r="AE75">
        <v>49.436556000000003</v>
      </c>
      <c r="AF75">
        <v>17.748000000000001</v>
      </c>
      <c r="AG75">
        <v>15.6996</v>
      </c>
      <c r="AH75">
        <v>152.27760000000001</v>
      </c>
      <c r="AI75">
        <v>2.5459999999999998</v>
      </c>
      <c r="AJ75">
        <v>0</v>
      </c>
      <c r="AK75">
        <v>51.394500000000001</v>
      </c>
      <c r="AL75">
        <v>79.364599999999996</v>
      </c>
      <c r="AM75">
        <v>5.2786799999999996</v>
      </c>
      <c r="AN75">
        <v>0.68867999999999996</v>
      </c>
      <c r="AO75">
        <v>14.553000000000001</v>
      </c>
      <c r="AP75">
        <v>7.6859999999999999</v>
      </c>
      <c r="AQ75">
        <v>23.247</v>
      </c>
      <c r="AR75">
        <v>33.119999999999997</v>
      </c>
      <c r="AS75">
        <v>24.2136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76.559999999999988</v>
      </c>
      <c r="BA75">
        <f t="shared" si="4"/>
        <v>3063.4631039999999</v>
      </c>
      <c r="BB75">
        <v>72</v>
      </c>
      <c r="BD75">
        <v>24</v>
      </c>
      <c r="BE75">
        <v>3.72</v>
      </c>
      <c r="BF75">
        <v>1.08</v>
      </c>
      <c r="BG75">
        <v>3.87</v>
      </c>
      <c r="BH75">
        <v>5.81</v>
      </c>
      <c r="BI75">
        <v>7</v>
      </c>
      <c r="BJ75">
        <v>1.6</v>
      </c>
      <c r="BK75">
        <v>3.22</v>
      </c>
      <c r="BL75">
        <v>3.17</v>
      </c>
      <c r="BM75">
        <v>1.62</v>
      </c>
      <c r="BN75">
        <v>0.48</v>
      </c>
      <c r="BO75">
        <v>14.74</v>
      </c>
      <c r="BP75">
        <v>0</v>
      </c>
      <c r="BQ75">
        <v>4.25</v>
      </c>
      <c r="BR75">
        <v>2</v>
      </c>
      <c r="BS75">
        <v>0</v>
      </c>
      <c r="BT75">
        <v>0</v>
      </c>
      <c r="BU75">
        <v>0</v>
      </c>
      <c r="BV75">
        <v>0</v>
      </c>
      <c r="BW75">
        <f t="shared" si="5"/>
        <v>76.559999999999988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1.94</v>
      </c>
      <c r="J76">
        <v>1.94</v>
      </c>
      <c r="K76">
        <v>639.44209999999998</v>
      </c>
      <c r="L76">
        <v>649.21320000000003</v>
      </c>
      <c r="M76">
        <v>92</v>
      </c>
      <c r="N76">
        <v>118.125</v>
      </c>
      <c r="O76">
        <v>123.66562500000001</v>
      </c>
      <c r="P76">
        <v>139.31</v>
      </c>
      <c r="Q76">
        <v>17.7</v>
      </c>
      <c r="R76">
        <v>42.390099999999997</v>
      </c>
      <c r="S76">
        <v>26.3901</v>
      </c>
      <c r="T76">
        <v>0</v>
      </c>
      <c r="U76">
        <v>348.97500000000002</v>
      </c>
      <c r="V76">
        <v>20.73</v>
      </c>
      <c r="W76">
        <v>34.799309999999998</v>
      </c>
      <c r="X76">
        <v>147.515625</v>
      </c>
      <c r="Y76">
        <v>0</v>
      </c>
      <c r="Z76">
        <v>6.5537999999999998</v>
      </c>
      <c r="AA76">
        <v>42.14808</v>
      </c>
      <c r="AB76">
        <v>39.510120000000001</v>
      </c>
      <c r="AC76">
        <v>29.062808</v>
      </c>
      <c r="AD76">
        <v>27.3447</v>
      </c>
      <c r="AE76">
        <v>49.436556000000003</v>
      </c>
      <c r="AF76">
        <v>17.748000000000001</v>
      </c>
      <c r="AG76">
        <v>15.6996</v>
      </c>
      <c r="AH76">
        <v>152.27760000000001</v>
      </c>
      <c r="AI76">
        <v>2.5459999999999998</v>
      </c>
      <c r="AJ76">
        <v>0</v>
      </c>
      <c r="AK76">
        <v>51.394500000000001</v>
      </c>
      <c r="AL76">
        <v>79.364599999999996</v>
      </c>
      <c r="AM76">
        <v>5.2786799999999996</v>
      </c>
      <c r="AN76">
        <v>0.68867999999999996</v>
      </c>
      <c r="AO76">
        <v>14.553000000000001</v>
      </c>
      <c r="AP76">
        <v>7.6859999999999999</v>
      </c>
      <c r="AQ76">
        <v>23.247</v>
      </c>
      <c r="AR76">
        <v>37.536000000000001</v>
      </c>
      <c r="AS76">
        <v>24.2136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76.459999999999994</v>
      </c>
      <c r="BA76">
        <f t="shared" si="4"/>
        <v>3121.8821840000001</v>
      </c>
      <c r="BB76">
        <v>73</v>
      </c>
      <c r="BD76">
        <v>24</v>
      </c>
      <c r="BE76">
        <v>3.72</v>
      </c>
      <c r="BF76">
        <v>0.98</v>
      </c>
      <c r="BG76">
        <v>3.87</v>
      </c>
      <c r="BH76">
        <v>5.81</v>
      </c>
      <c r="BI76">
        <v>7</v>
      </c>
      <c r="BJ76">
        <v>1.6</v>
      </c>
      <c r="BK76">
        <v>3.22</v>
      </c>
      <c r="BL76">
        <v>3.17</v>
      </c>
      <c r="BM76">
        <v>1.62</v>
      </c>
      <c r="BN76">
        <v>0.48</v>
      </c>
      <c r="BO76">
        <v>14.74</v>
      </c>
      <c r="BP76">
        <v>0</v>
      </c>
      <c r="BQ76">
        <v>4.25</v>
      </c>
      <c r="BR76">
        <v>2</v>
      </c>
      <c r="BS76">
        <v>0</v>
      </c>
      <c r="BT76">
        <v>0</v>
      </c>
      <c r="BU76">
        <v>0</v>
      </c>
      <c r="BV76">
        <v>0</v>
      </c>
      <c r="BW76">
        <f t="shared" si="5"/>
        <v>76.459999999999994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1.94</v>
      </c>
      <c r="J77">
        <v>1.94</v>
      </c>
      <c r="K77">
        <v>658.44209999999998</v>
      </c>
      <c r="L77">
        <v>649.21320000000003</v>
      </c>
      <c r="M77">
        <v>92</v>
      </c>
      <c r="N77">
        <v>118.125</v>
      </c>
      <c r="O77">
        <v>123.66562500000001</v>
      </c>
      <c r="P77">
        <v>139.31</v>
      </c>
      <c r="Q77">
        <v>17.7</v>
      </c>
      <c r="R77">
        <v>42.390099999999997</v>
      </c>
      <c r="S77">
        <v>26.3901</v>
      </c>
      <c r="T77">
        <v>0</v>
      </c>
      <c r="U77">
        <v>348.97500000000002</v>
      </c>
      <c r="V77">
        <v>20.73</v>
      </c>
      <c r="W77">
        <v>34.799309999999998</v>
      </c>
      <c r="X77">
        <v>147.515625</v>
      </c>
      <c r="Y77">
        <v>0</v>
      </c>
      <c r="Z77">
        <v>6.5537999999999998</v>
      </c>
      <c r="AA77">
        <v>42.14808</v>
      </c>
      <c r="AB77">
        <v>39.510120000000001</v>
      </c>
      <c r="AC77">
        <v>29.062808</v>
      </c>
      <c r="AD77">
        <v>27.3447</v>
      </c>
      <c r="AE77">
        <v>49.436556000000003</v>
      </c>
      <c r="AF77">
        <v>17.748000000000001</v>
      </c>
      <c r="AG77">
        <v>15.6996</v>
      </c>
      <c r="AH77">
        <v>152.27760000000001</v>
      </c>
      <c r="AI77">
        <v>2.5459999999999998</v>
      </c>
      <c r="AJ77">
        <v>0</v>
      </c>
      <c r="AK77">
        <v>51.394500000000001</v>
      </c>
      <c r="AL77">
        <v>79.364599999999996</v>
      </c>
      <c r="AM77">
        <v>5.2786799999999996</v>
      </c>
      <c r="AN77">
        <v>0.68867999999999996</v>
      </c>
      <c r="AO77">
        <v>14.553000000000001</v>
      </c>
      <c r="AP77">
        <v>9.2232000000000003</v>
      </c>
      <c r="AQ77">
        <v>23.247</v>
      </c>
      <c r="AR77">
        <v>38.64</v>
      </c>
      <c r="AS77">
        <v>24.2136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76.559999999999988</v>
      </c>
      <c r="BA77">
        <f t="shared" si="4"/>
        <v>3143.6233839999995</v>
      </c>
      <c r="BB77">
        <v>74</v>
      </c>
      <c r="BD77">
        <v>24</v>
      </c>
      <c r="BE77">
        <v>3.72</v>
      </c>
      <c r="BF77">
        <v>1.08</v>
      </c>
      <c r="BG77">
        <v>3.87</v>
      </c>
      <c r="BH77">
        <v>5.81</v>
      </c>
      <c r="BI77">
        <v>7</v>
      </c>
      <c r="BJ77">
        <v>1.6</v>
      </c>
      <c r="BK77">
        <v>3.22</v>
      </c>
      <c r="BL77">
        <v>3.17</v>
      </c>
      <c r="BM77">
        <v>1.62</v>
      </c>
      <c r="BN77">
        <v>0.48</v>
      </c>
      <c r="BO77">
        <v>14.74</v>
      </c>
      <c r="BP77">
        <v>0</v>
      </c>
      <c r="BQ77">
        <v>4.25</v>
      </c>
      <c r="BR77">
        <v>2</v>
      </c>
      <c r="BS77">
        <v>0</v>
      </c>
      <c r="BT77">
        <v>0</v>
      </c>
      <c r="BU77">
        <v>0</v>
      </c>
      <c r="BV77">
        <v>0</v>
      </c>
      <c r="BW77">
        <f t="shared" si="5"/>
        <v>76.559999999999988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1.94</v>
      </c>
      <c r="J78">
        <v>1.94</v>
      </c>
      <c r="K78">
        <v>631.44209999999998</v>
      </c>
      <c r="L78">
        <v>649.21320000000003</v>
      </c>
      <c r="M78">
        <v>92</v>
      </c>
      <c r="N78">
        <v>118.125</v>
      </c>
      <c r="O78">
        <v>123.66562500000001</v>
      </c>
      <c r="P78">
        <v>139.31</v>
      </c>
      <c r="Q78">
        <v>17.7</v>
      </c>
      <c r="R78">
        <v>42.390099999999997</v>
      </c>
      <c r="S78">
        <v>26.3901</v>
      </c>
      <c r="T78">
        <v>0</v>
      </c>
      <c r="U78">
        <v>348.97500000000002</v>
      </c>
      <c r="V78">
        <v>20.73</v>
      </c>
      <c r="W78">
        <v>34.799309999999998</v>
      </c>
      <c r="X78">
        <v>147.515625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17.748000000000001</v>
      </c>
      <c r="AG78">
        <v>15.6996</v>
      </c>
      <c r="AH78">
        <v>152.27760000000001</v>
      </c>
      <c r="AI78">
        <v>2.5459999999999998</v>
      </c>
      <c r="AJ78">
        <v>0</v>
      </c>
      <c r="AK78">
        <v>51.394500000000001</v>
      </c>
      <c r="AL78">
        <v>79.364599999999996</v>
      </c>
      <c r="AM78">
        <v>5.2786799999999996</v>
      </c>
      <c r="AN78">
        <v>0.68867999999999996</v>
      </c>
      <c r="AO78">
        <v>14.553000000000001</v>
      </c>
      <c r="AP78">
        <v>9.2232000000000003</v>
      </c>
      <c r="AQ78">
        <v>23.247</v>
      </c>
      <c r="AR78">
        <v>38.64</v>
      </c>
      <c r="AS78">
        <v>24.2136</v>
      </c>
      <c r="AT78">
        <v>12.95181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76.559999999999988</v>
      </c>
      <c r="BA78">
        <f t="shared" si="4"/>
        <v>3114.5783939999997</v>
      </c>
      <c r="BB78">
        <v>75</v>
      </c>
      <c r="BD78">
        <v>24</v>
      </c>
      <c r="BE78">
        <v>3.72</v>
      </c>
      <c r="BF78">
        <v>1.08</v>
      </c>
      <c r="BG78">
        <v>3.87</v>
      </c>
      <c r="BH78">
        <v>5.81</v>
      </c>
      <c r="BI78">
        <v>7</v>
      </c>
      <c r="BJ78">
        <v>1.6</v>
      </c>
      <c r="BK78">
        <v>3.22</v>
      </c>
      <c r="BL78">
        <v>3.17</v>
      </c>
      <c r="BM78">
        <v>1.62</v>
      </c>
      <c r="BN78">
        <v>0.48</v>
      </c>
      <c r="BO78">
        <v>14.74</v>
      </c>
      <c r="BP78">
        <v>0</v>
      </c>
      <c r="BQ78">
        <v>4.25</v>
      </c>
      <c r="BR78">
        <v>2</v>
      </c>
      <c r="BS78">
        <v>0</v>
      </c>
      <c r="BT78">
        <v>0</v>
      </c>
      <c r="BU78">
        <v>0</v>
      </c>
      <c r="BV78">
        <v>0</v>
      </c>
      <c r="BW78">
        <f t="shared" si="5"/>
        <v>76.559999999999988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1.94</v>
      </c>
      <c r="J79">
        <v>1.94</v>
      </c>
      <c r="K79">
        <v>586.44209999999998</v>
      </c>
      <c r="L79">
        <v>649.21320000000003</v>
      </c>
      <c r="M79">
        <v>92</v>
      </c>
      <c r="N79">
        <v>118.125</v>
      </c>
      <c r="O79">
        <v>123.66562500000001</v>
      </c>
      <c r="P79">
        <v>139.31</v>
      </c>
      <c r="Q79">
        <v>17.7</v>
      </c>
      <c r="R79">
        <v>42.390099999999997</v>
      </c>
      <c r="S79">
        <v>26.3901</v>
      </c>
      <c r="T79">
        <v>0</v>
      </c>
      <c r="U79">
        <v>348.97500000000002</v>
      </c>
      <c r="V79">
        <v>20.73</v>
      </c>
      <c r="W79">
        <v>34.799309999999998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36.591700000000003</v>
      </c>
      <c r="AE79">
        <v>49.436556000000003</v>
      </c>
      <c r="AF79">
        <v>20.1144</v>
      </c>
      <c r="AG79">
        <v>15.6996</v>
      </c>
      <c r="AH79">
        <v>152.27760000000001</v>
      </c>
      <c r="AI79">
        <v>7.6379999999999999</v>
      </c>
      <c r="AJ79">
        <v>0</v>
      </c>
      <c r="AK79">
        <v>51.394500000000001</v>
      </c>
      <c r="AL79">
        <v>79.364599999999996</v>
      </c>
      <c r="AM79">
        <v>5.2786799999999996</v>
      </c>
      <c r="AN79">
        <v>0.68867999999999996</v>
      </c>
      <c r="AO79">
        <v>14.553000000000001</v>
      </c>
      <c r="AP79">
        <v>8.9670000000000005</v>
      </c>
      <c r="AQ79">
        <v>23.247</v>
      </c>
      <c r="AR79">
        <v>38.64</v>
      </c>
      <c r="AS79">
        <v>24.2136</v>
      </c>
      <c r="AT79">
        <v>14.912591000000001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76.38</v>
      </c>
      <c r="BA79">
        <f t="shared" si="4"/>
        <v>3100.9159749999994</v>
      </c>
      <c r="BB79">
        <v>76</v>
      </c>
      <c r="BD79">
        <v>24</v>
      </c>
      <c r="BE79">
        <v>3.72</v>
      </c>
      <c r="BF79">
        <v>0.9</v>
      </c>
      <c r="BG79">
        <v>3.87</v>
      </c>
      <c r="BH79">
        <v>5.81</v>
      </c>
      <c r="BI79">
        <v>7</v>
      </c>
      <c r="BJ79">
        <v>1.6</v>
      </c>
      <c r="BK79">
        <v>3.22</v>
      </c>
      <c r="BL79">
        <v>3.17</v>
      </c>
      <c r="BM79">
        <v>1.62</v>
      </c>
      <c r="BN79">
        <v>0.48</v>
      </c>
      <c r="BO79">
        <v>14.74</v>
      </c>
      <c r="BP79">
        <v>0</v>
      </c>
      <c r="BQ79">
        <v>4.25</v>
      </c>
      <c r="BR79">
        <v>2</v>
      </c>
      <c r="BS79">
        <v>0</v>
      </c>
      <c r="BT79">
        <v>0</v>
      </c>
      <c r="BU79">
        <v>0</v>
      </c>
      <c r="BV79">
        <v>0</v>
      </c>
      <c r="BW79">
        <f t="shared" si="5"/>
        <v>76.38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1.94</v>
      </c>
      <c r="J80">
        <v>1.94</v>
      </c>
      <c r="K80">
        <v>601.44209999999998</v>
      </c>
      <c r="L80">
        <v>649.21320000000003</v>
      </c>
      <c r="M80">
        <v>92</v>
      </c>
      <c r="N80">
        <v>118.125</v>
      </c>
      <c r="O80">
        <v>123.66562500000001</v>
      </c>
      <c r="P80">
        <v>139.31</v>
      </c>
      <c r="Q80">
        <v>17.7</v>
      </c>
      <c r="R80">
        <v>42.390099999999997</v>
      </c>
      <c r="S80">
        <v>26.3901</v>
      </c>
      <c r="T80">
        <v>0</v>
      </c>
      <c r="U80">
        <v>348.97500000000002</v>
      </c>
      <c r="V80">
        <v>20.73</v>
      </c>
      <c r="W80">
        <v>34.799309999999998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36.591700000000003</v>
      </c>
      <c r="AE80">
        <v>49.436556000000003</v>
      </c>
      <c r="AF80">
        <v>20.1144</v>
      </c>
      <c r="AG80">
        <v>15.6996</v>
      </c>
      <c r="AH80">
        <v>152.27760000000001</v>
      </c>
      <c r="AI80">
        <v>49.646999999999998</v>
      </c>
      <c r="AJ80">
        <v>0</v>
      </c>
      <c r="AK80">
        <v>51.394500000000001</v>
      </c>
      <c r="AL80">
        <v>79.364599999999996</v>
      </c>
      <c r="AM80">
        <v>5.2786799999999996</v>
      </c>
      <c r="AN80">
        <v>0.68867999999999996</v>
      </c>
      <c r="AO80">
        <v>14.553000000000001</v>
      </c>
      <c r="AP80">
        <v>8.9670000000000005</v>
      </c>
      <c r="AQ80">
        <v>23.247</v>
      </c>
      <c r="AR80">
        <v>38.64</v>
      </c>
      <c r="AS80">
        <v>24.2136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76.289999999999992</v>
      </c>
      <c r="BA80">
        <f t="shared" si="4"/>
        <v>3157.9191839999994</v>
      </c>
      <c r="BB80">
        <v>77</v>
      </c>
      <c r="BD80">
        <v>24</v>
      </c>
      <c r="BE80">
        <v>3.72</v>
      </c>
      <c r="BF80">
        <v>0.81</v>
      </c>
      <c r="BG80">
        <v>3.87</v>
      </c>
      <c r="BH80">
        <v>5.81</v>
      </c>
      <c r="BI80">
        <v>7</v>
      </c>
      <c r="BJ80">
        <v>1.6</v>
      </c>
      <c r="BK80">
        <v>3.22</v>
      </c>
      <c r="BL80">
        <v>3.17</v>
      </c>
      <c r="BM80">
        <v>1.62</v>
      </c>
      <c r="BN80">
        <v>0.48</v>
      </c>
      <c r="BO80">
        <v>14.74</v>
      </c>
      <c r="BP80">
        <v>0</v>
      </c>
      <c r="BQ80">
        <v>4.25</v>
      </c>
      <c r="BR80">
        <v>2</v>
      </c>
      <c r="BS80">
        <v>0</v>
      </c>
      <c r="BT80">
        <v>0</v>
      </c>
      <c r="BU80">
        <v>0</v>
      </c>
      <c r="BV80">
        <v>0</v>
      </c>
      <c r="BW80">
        <f t="shared" si="5"/>
        <v>76.289999999999992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654.44209999999998</v>
      </c>
      <c r="L81">
        <v>649.21320000000003</v>
      </c>
      <c r="M81">
        <v>92</v>
      </c>
      <c r="N81">
        <v>118.125</v>
      </c>
      <c r="O81">
        <v>123.66562500000001</v>
      </c>
      <c r="P81">
        <v>139.31</v>
      </c>
      <c r="Q81">
        <v>17.7</v>
      </c>
      <c r="R81">
        <v>42.390099999999997</v>
      </c>
      <c r="S81">
        <v>26.3901</v>
      </c>
      <c r="T81">
        <v>0</v>
      </c>
      <c r="U81">
        <v>348.97500000000002</v>
      </c>
      <c r="V81">
        <v>20.73</v>
      </c>
      <c r="W81">
        <v>34.799309999999998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36.591700000000003</v>
      </c>
      <c r="AE81">
        <v>49.436556000000003</v>
      </c>
      <c r="AF81">
        <v>20.1144</v>
      </c>
      <c r="AG81">
        <v>15.6996</v>
      </c>
      <c r="AH81">
        <v>152.27760000000001</v>
      </c>
      <c r="AI81">
        <v>49.646999999999998</v>
      </c>
      <c r="AJ81">
        <v>0</v>
      </c>
      <c r="AK81">
        <v>51.394500000000001</v>
      </c>
      <c r="AL81">
        <v>79.364599999999996</v>
      </c>
      <c r="AM81">
        <v>5.2786799999999996</v>
      </c>
      <c r="AN81">
        <v>0.68867999999999996</v>
      </c>
      <c r="AO81">
        <v>14.553000000000001</v>
      </c>
      <c r="AP81">
        <v>8.9670000000000005</v>
      </c>
      <c r="AQ81">
        <v>23.247</v>
      </c>
      <c r="AR81">
        <v>38.64</v>
      </c>
      <c r="AS81">
        <v>24.2136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76.239999999999995</v>
      </c>
      <c r="BA81">
        <f t="shared" si="4"/>
        <v>3206.9891839999991</v>
      </c>
      <c r="BB81">
        <v>78</v>
      </c>
      <c r="BD81">
        <v>24</v>
      </c>
      <c r="BE81">
        <v>3.72</v>
      </c>
      <c r="BF81">
        <v>0.76</v>
      </c>
      <c r="BG81">
        <v>3.87</v>
      </c>
      <c r="BH81">
        <v>5.81</v>
      </c>
      <c r="BI81">
        <v>7</v>
      </c>
      <c r="BJ81">
        <v>1.6</v>
      </c>
      <c r="BK81">
        <v>3.22</v>
      </c>
      <c r="BL81">
        <v>3.17</v>
      </c>
      <c r="BM81">
        <v>1.62</v>
      </c>
      <c r="BN81">
        <v>0.48</v>
      </c>
      <c r="BO81">
        <v>14.74</v>
      </c>
      <c r="BP81">
        <v>0</v>
      </c>
      <c r="BQ81">
        <v>4.25</v>
      </c>
      <c r="BR81">
        <v>2</v>
      </c>
      <c r="BS81">
        <v>0</v>
      </c>
      <c r="BT81">
        <v>0</v>
      </c>
      <c r="BU81">
        <v>0</v>
      </c>
      <c r="BV81">
        <v>0</v>
      </c>
      <c r="BW81">
        <f t="shared" si="5"/>
        <v>76.239999999999995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662.44209999999998</v>
      </c>
      <c r="L82">
        <v>649.21320000000003</v>
      </c>
      <c r="M82">
        <v>92</v>
      </c>
      <c r="N82">
        <v>118.125</v>
      </c>
      <c r="O82">
        <v>123.66562500000001</v>
      </c>
      <c r="P82">
        <v>139.31</v>
      </c>
      <c r="Q82">
        <v>17.7</v>
      </c>
      <c r="R82">
        <v>42.390099999999997</v>
      </c>
      <c r="S82">
        <v>26.3901</v>
      </c>
      <c r="T82">
        <v>0</v>
      </c>
      <c r="U82">
        <v>348.97500000000002</v>
      </c>
      <c r="V82">
        <v>20.73</v>
      </c>
      <c r="W82">
        <v>34.799309999999998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36.591700000000003</v>
      </c>
      <c r="AE82">
        <v>49.436556000000003</v>
      </c>
      <c r="AF82">
        <v>20.1144</v>
      </c>
      <c r="AG82">
        <v>15.6996</v>
      </c>
      <c r="AH82">
        <v>152.27760000000001</v>
      </c>
      <c r="AI82">
        <v>49.646999999999998</v>
      </c>
      <c r="AJ82">
        <v>0</v>
      </c>
      <c r="AK82">
        <v>51.394500000000001</v>
      </c>
      <c r="AL82">
        <v>79.364599999999996</v>
      </c>
      <c r="AM82">
        <v>5.2786799999999996</v>
      </c>
      <c r="AN82">
        <v>0.68867999999999996</v>
      </c>
      <c r="AO82">
        <v>14.553000000000001</v>
      </c>
      <c r="AP82">
        <v>8.9670000000000005</v>
      </c>
      <c r="AQ82">
        <v>23.247</v>
      </c>
      <c r="AR82">
        <v>38.64</v>
      </c>
      <c r="AS82">
        <v>24.2136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76.059999999999988</v>
      </c>
      <c r="BA82">
        <f t="shared" si="4"/>
        <v>3214.8091839999993</v>
      </c>
      <c r="BB82">
        <v>79</v>
      </c>
      <c r="BD82">
        <v>24</v>
      </c>
      <c r="BE82">
        <v>3.72</v>
      </c>
      <c r="BF82">
        <v>0.57999999999999996</v>
      </c>
      <c r="BG82">
        <v>3.87</v>
      </c>
      <c r="BH82">
        <v>5.81</v>
      </c>
      <c r="BI82">
        <v>7</v>
      </c>
      <c r="BJ82">
        <v>1.6</v>
      </c>
      <c r="BK82">
        <v>3.22</v>
      </c>
      <c r="BL82">
        <v>3.17</v>
      </c>
      <c r="BM82">
        <v>1.62</v>
      </c>
      <c r="BN82">
        <v>0.48</v>
      </c>
      <c r="BO82">
        <v>14.74</v>
      </c>
      <c r="BP82">
        <v>0</v>
      </c>
      <c r="BQ82">
        <v>4.25</v>
      </c>
      <c r="BR82">
        <v>2</v>
      </c>
      <c r="BS82">
        <v>0</v>
      </c>
      <c r="BT82">
        <v>0</v>
      </c>
      <c r="BU82">
        <v>0</v>
      </c>
      <c r="BV82">
        <v>0</v>
      </c>
      <c r="BW82">
        <f t="shared" si="5"/>
        <v>76.059999999999988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686.77995799999997</v>
      </c>
      <c r="L83">
        <v>649.21320000000003</v>
      </c>
      <c r="M83">
        <v>92</v>
      </c>
      <c r="N83">
        <v>118.125</v>
      </c>
      <c r="O83">
        <v>123.66562500000001</v>
      </c>
      <c r="P83">
        <v>139.31</v>
      </c>
      <c r="Q83">
        <v>17.7</v>
      </c>
      <c r="R83">
        <v>42.390099999999997</v>
      </c>
      <c r="S83">
        <v>26.3901</v>
      </c>
      <c r="T83">
        <v>0</v>
      </c>
      <c r="U83">
        <v>348.97500000000002</v>
      </c>
      <c r="V83">
        <v>20.73</v>
      </c>
      <c r="W83">
        <v>34.799309999999998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36.591700000000003</v>
      </c>
      <c r="AE83">
        <v>49.436556000000003</v>
      </c>
      <c r="AF83">
        <v>20.1144</v>
      </c>
      <c r="AG83">
        <v>15.6996</v>
      </c>
      <c r="AH83">
        <v>152.27760000000001</v>
      </c>
      <c r="AI83">
        <v>49.646999999999998</v>
      </c>
      <c r="AJ83">
        <v>0</v>
      </c>
      <c r="AK83">
        <v>51.394500000000001</v>
      </c>
      <c r="AL83">
        <v>79.364599999999996</v>
      </c>
      <c r="AM83">
        <v>5.2786799999999996</v>
      </c>
      <c r="AN83">
        <v>0.68867999999999996</v>
      </c>
      <c r="AO83">
        <v>14.553000000000001</v>
      </c>
      <c r="AP83">
        <v>7.6859999999999999</v>
      </c>
      <c r="AQ83">
        <v>23.247</v>
      </c>
      <c r="AR83">
        <v>38.64</v>
      </c>
      <c r="AS83">
        <v>24.2136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75.969999999999985</v>
      </c>
      <c r="BA83">
        <f t="shared" si="4"/>
        <v>3237.7760419999991</v>
      </c>
      <c r="BB83">
        <v>80</v>
      </c>
      <c r="BD83">
        <v>24</v>
      </c>
      <c r="BE83">
        <v>3.72</v>
      </c>
      <c r="BF83">
        <v>0.4</v>
      </c>
      <c r="BG83">
        <v>3.87</v>
      </c>
      <c r="BH83">
        <v>5.81</v>
      </c>
      <c r="BI83">
        <v>7</v>
      </c>
      <c r="BJ83">
        <v>1.6</v>
      </c>
      <c r="BK83">
        <v>3.22</v>
      </c>
      <c r="BL83">
        <v>3.26</v>
      </c>
      <c r="BM83">
        <v>1.62</v>
      </c>
      <c r="BN83">
        <v>0.48</v>
      </c>
      <c r="BO83">
        <v>14.74</v>
      </c>
      <c r="BP83">
        <v>0</v>
      </c>
      <c r="BQ83">
        <v>4.25</v>
      </c>
      <c r="BR83">
        <v>2</v>
      </c>
      <c r="BS83">
        <v>0</v>
      </c>
      <c r="BT83">
        <v>0</v>
      </c>
      <c r="BU83">
        <v>0</v>
      </c>
      <c r="BV83">
        <v>0</v>
      </c>
      <c r="BW83">
        <f t="shared" si="5"/>
        <v>75.969999999999985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686.77995799999997</v>
      </c>
      <c r="L84">
        <v>649.21320000000003</v>
      </c>
      <c r="M84">
        <v>92</v>
      </c>
      <c r="N84">
        <v>118.125</v>
      </c>
      <c r="O84">
        <v>123.66562500000001</v>
      </c>
      <c r="P84">
        <v>139.31</v>
      </c>
      <c r="Q84">
        <v>17.7</v>
      </c>
      <c r="R84">
        <v>42.390099999999997</v>
      </c>
      <c r="S84">
        <v>26.3901</v>
      </c>
      <c r="T84">
        <v>0</v>
      </c>
      <c r="U84">
        <v>348.97500000000002</v>
      </c>
      <c r="V84">
        <v>20.73</v>
      </c>
      <c r="W84">
        <v>34.799309999999998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36.591700000000003</v>
      </c>
      <c r="AE84">
        <v>49.436556000000003</v>
      </c>
      <c r="AF84">
        <v>20.1144</v>
      </c>
      <c r="AG84">
        <v>15.6996</v>
      </c>
      <c r="AH84">
        <v>152.27760000000001</v>
      </c>
      <c r="AI84">
        <v>49.646999999999998</v>
      </c>
      <c r="AJ84">
        <v>0</v>
      </c>
      <c r="AK84">
        <v>51.394500000000001</v>
      </c>
      <c r="AL84">
        <v>79.364599999999996</v>
      </c>
      <c r="AM84">
        <v>5.2786799999999996</v>
      </c>
      <c r="AN84">
        <v>0.68867999999999996</v>
      </c>
      <c r="AO84">
        <v>14.553000000000001</v>
      </c>
      <c r="AP84">
        <v>7.6859999999999999</v>
      </c>
      <c r="AQ84">
        <v>23.247</v>
      </c>
      <c r="AR84">
        <v>38.64</v>
      </c>
      <c r="AS84">
        <v>24.2136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75.969999999999985</v>
      </c>
      <c r="BA84">
        <f t="shared" si="4"/>
        <v>3237.7760419999991</v>
      </c>
      <c r="BB84">
        <v>81</v>
      </c>
      <c r="BD84">
        <v>24</v>
      </c>
      <c r="BE84">
        <v>3.72</v>
      </c>
      <c r="BF84">
        <v>0.4</v>
      </c>
      <c r="BG84">
        <v>3.87</v>
      </c>
      <c r="BH84">
        <v>5.81</v>
      </c>
      <c r="BI84">
        <v>7</v>
      </c>
      <c r="BJ84">
        <v>1.6</v>
      </c>
      <c r="BK84">
        <v>3.22</v>
      </c>
      <c r="BL84">
        <v>3.26</v>
      </c>
      <c r="BM84">
        <v>1.62</v>
      </c>
      <c r="BN84">
        <v>0.48</v>
      </c>
      <c r="BO84">
        <v>14.74</v>
      </c>
      <c r="BP84">
        <v>0</v>
      </c>
      <c r="BQ84">
        <v>4.25</v>
      </c>
      <c r="BR84">
        <v>2</v>
      </c>
      <c r="BS84">
        <v>0</v>
      </c>
      <c r="BT84">
        <v>0</v>
      </c>
      <c r="BU84">
        <v>0</v>
      </c>
      <c r="BV84">
        <v>0</v>
      </c>
      <c r="BW84">
        <f t="shared" si="5"/>
        <v>75.969999999999985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139.31</v>
      </c>
      <c r="Q85">
        <v>17.7</v>
      </c>
      <c r="R85">
        <v>42.390099999999997</v>
      </c>
      <c r="S85">
        <v>26.3901</v>
      </c>
      <c r="T85">
        <v>0</v>
      </c>
      <c r="U85">
        <v>348.97500000000002</v>
      </c>
      <c r="V85">
        <v>20.73</v>
      </c>
      <c r="W85">
        <v>34.799309999999998</v>
      </c>
      <c r="X85">
        <v>147.515625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36.591700000000003</v>
      </c>
      <c r="AE85">
        <v>49.436556000000003</v>
      </c>
      <c r="AF85">
        <v>20.1144</v>
      </c>
      <c r="AG85">
        <v>15.6996</v>
      </c>
      <c r="AH85">
        <v>152.27760000000001</v>
      </c>
      <c r="AI85">
        <v>49.646999999999998</v>
      </c>
      <c r="AJ85">
        <v>0</v>
      </c>
      <c r="AK85">
        <v>51.394500000000001</v>
      </c>
      <c r="AL85">
        <v>79.364599999999996</v>
      </c>
      <c r="AM85">
        <v>2.6659999999999999</v>
      </c>
      <c r="AN85">
        <v>0.68867999999999996</v>
      </c>
      <c r="AO85">
        <v>14.553000000000001</v>
      </c>
      <c r="AP85">
        <v>7.6859999999999999</v>
      </c>
      <c r="AQ85">
        <v>23.247</v>
      </c>
      <c r="AR85">
        <v>33.119999999999997</v>
      </c>
      <c r="AS85">
        <v>24.2136</v>
      </c>
      <c r="AT85">
        <v>14.035143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75.969999999999985</v>
      </c>
      <c r="BA85">
        <f t="shared" si="4"/>
        <v>3232.6210049999995</v>
      </c>
      <c r="BB85">
        <v>82</v>
      </c>
      <c r="BD85">
        <v>24</v>
      </c>
      <c r="BE85">
        <v>3.72</v>
      </c>
      <c r="BF85">
        <v>0.4</v>
      </c>
      <c r="BG85">
        <v>3.87</v>
      </c>
      <c r="BH85">
        <v>5.81</v>
      </c>
      <c r="BI85">
        <v>7</v>
      </c>
      <c r="BJ85">
        <v>1.6</v>
      </c>
      <c r="BK85">
        <v>3.22</v>
      </c>
      <c r="BL85">
        <v>3.26</v>
      </c>
      <c r="BM85">
        <v>1.62</v>
      </c>
      <c r="BN85">
        <v>0.48</v>
      </c>
      <c r="BO85">
        <v>14.74</v>
      </c>
      <c r="BP85">
        <v>0</v>
      </c>
      <c r="BQ85">
        <v>4.25</v>
      </c>
      <c r="BR85">
        <v>2</v>
      </c>
      <c r="BS85">
        <v>0</v>
      </c>
      <c r="BT85">
        <v>0</v>
      </c>
      <c r="BU85">
        <v>0</v>
      </c>
      <c r="BV85">
        <v>0</v>
      </c>
      <c r="BW85">
        <f t="shared" si="5"/>
        <v>75.969999999999985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139.31</v>
      </c>
      <c r="Q86">
        <v>17.7</v>
      </c>
      <c r="R86">
        <v>42.390099999999997</v>
      </c>
      <c r="S86">
        <v>26.3901</v>
      </c>
      <c r="T86">
        <v>0</v>
      </c>
      <c r="U86">
        <v>348.97500000000002</v>
      </c>
      <c r="V86">
        <v>20.73</v>
      </c>
      <c r="W86">
        <v>34.799309999999998</v>
      </c>
      <c r="X86">
        <v>147.515625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49.436556000000003</v>
      </c>
      <c r="AF86">
        <v>20.1144</v>
      </c>
      <c r="AG86">
        <v>15.6996</v>
      </c>
      <c r="AH86">
        <v>152.27760000000001</v>
      </c>
      <c r="AI86">
        <v>7.6379999999999999</v>
      </c>
      <c r="AJ86">
        <v>0</v>
      </c>
      <c r="AK86">
        <v>51.394500000000001</v>
      </c>
      <c r="AL86">
        <v>79.364599999999996</v>
      </c>
      <c r="AM86">
        <v>0</v>
      </c>
      <c r="AN86">
        <v>0.68867999999999996</v>
      </c>
      <c r="AO86">
        <v>14.553000000000001</v>
      </c>
      <c r="AP86">
        <v>7.6859999999999999</v>
      </c>
      <c r="AQ86">
        <v>23.247</v>
      </c>
      <c r="AR86">
        <v>33.119999999999997</v>
      </c>
      <c r="AS86">
        <v>24.2136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75.969999999999985</v>
      </c>
      <c r="BA86">
        <f t="shared" si="4"/>
        <v>3188.9076619999992</v>
      </c>
      <c r="BB86">
        <v>83</v>
      </c>
      <c r="BD86">
        <v>24</v>
      </c>
      <c r="BE86">
        <v>3.72</v>
      </c>
      <c r="BF86">
        <v>0.4</v>
      </c>
      <c r="BG86">
        <v>3.87</v>
      </c>
      <c r="BH86">
        <v>5.81</v>
      </c>
      <c r="BI86">
        <v>7</v>
      </c>
      <c r="BJ86">
        <v>1.6</v>
      </c>
      <c r="BK86">
        <v>3.22</v>
      </c>
      <c r="BL86">
        <v>3.26</v>
      </c>
      <c r="BM86">
        <v>1.62</v>
      </c>
      <c r="BN86">
        <v>0.48</v>
      </c>
      <c r="BO86">
        <v>14.74</v>
      </c>
      <c r="BP86">
        <v>0</v>
      </c>
      <c r="BQ86">
        <v>4.25</v>
      </c>
      <c r="BR86">
        <v>2</v>
      </c>
      <c r="BS86">
        <v>0</v>
      </c>
      <c r="BT86">
        <v>0</v>
      </c>
      <c r="BU86">
        <v>0</v>
      </c>
      <c r="BV86">
        <v>0</v>
      </c>
      <c r="BW86">
        <f t="shared" si="5"/>
        <v>75.969999999999985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15.005000000000001</v>
      </c>
      <c r="G87">
        <v>0</v>
      </c>
      <c r="H87">
        <v>0</v>
      </c>
      <c r="I87">
        <v>9.4640000000000004</v>
      </c>
      <c r="J87">
        <v>8.3514999999999997</v>
      </c>
      <c r="K87">
        <v>686.77995799999997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139.31</v>
      </c>
      <c r="Q87">
        <v>17.7</v>
      </c>
      <c r="R87">
        <v>42.390099999999997</v>
      </c>
      <c r="S87">
        <v>26.3901</v>
      </c>
      <c r="T87">
        <v>0</v>
      </c>
      <c r="U87">
        <v>348.97500000000002</v>
      </c>
      <c r="V87">
        <v>20.73</v>
      </c>
      <c r="W87">
        <v>34.799309999999998</v>
      </c>
      <c r="X87">
        <v>147.515625</v>
      </c>
      <c r="Y87">
        <v>0</v>
      </c>
      <c r="Z87">
        <v>2.2000000000000002</v>
      </c>
      <c r="AA87">
        <v>42.14808</v>
      </c>
      <c r="AB87">
        <v>39.510120000000001</v>
      </c>
      <c r="AC87">
        <v>29.062808</v>
      </c>
      <c r="AD87">
        <v>18.494</v>
      </c>
      <c r="AE87">
        <v>49.436556000000003</v>
      </c>
      <c r="AF87">
        <v>17.748000000000001</v>
      </c>
      <c r="AG87">
        <v>15.6996</v>
      </c>
      <c r="AH87">
        <v>152.27760000000001</v>
      </c>
      <c r="AI87">
        <v>2.5459999999999998</v>
      </c>
      <c r="AJ87">
        <v>0</v>
      </c>
      <c r="AK87">
        <v>51.394500000000001</v>
      </c>
      <c r="AL87">
        <v>79.364599999999996</v>
      </c>
      <c r="AM87">
        <v>0</v>
      </c>
      <c r="AN87">
        <v>0.68867999999999996</v>
      </c>
      <c r="AO87">
        <v>23.52</v>
      </c>
      <c r="AP87">
        <v>7.6859999999999999</v>
      </c>
      <c r="AQ87">
        <v>23.247</v>
      </c>
      <c r="AR87">
        <v>38.64</v>
      </c>
      <c r="AS87">
        <v>24.2136</v>
      </c>
      <c r="AT87">
        <v>14.9968</v>
      </c>
      <c r="AU87">
        <v>0</v>
      </c>
      <c r="AV87">
        <v>10.134600000000001</v>
      </c>
      <c r="AW87">
        <v>2.0701000000000001</v>
      </c>
      <c r="AX87">
        <v>0</v>
      </c>
      <c r="AY87">
        <v>0</v>
      </c>
      <c r="AZ87">
        <f t="shared" si="3"/>
        <v>76.209999999999994</v>
      </c>
      <c r="BA87">
        <f t="shared" si="4"/>
        <v>3205.6423619999996</v>
      </c>
      <c r="BB87">
        <v>84</v>
      </c>
      <c r="BD87">
        <v>24</v>
      </c>
      <c r="BE87">
        <v>3.72</v>
      </c>
      <c r="BF87">
        <v>0.64</v>
      </c>
      <c r="BG87">
        <v>3.87</v>
      </c>
      <c r="BH87">
        <v>5.81</v>
      </c>
      <c r="BI87">
        <v>7</v>
      </c>
      <c r="BJ87">
        <v>1.6</v>
      </c>
      <c r="BK87">
        <v>3.22</v>
      </c>
      <c r="BL87">
        <v>3.26</v>
      </c>
      <c r="BM87">
        <v>1.62</v>
      </c>
      <c r="BN87">
        <v>0.48</v>
      </c>
      <c r="BO87">
        <v>14.74</v>
      </c>
      <c r="BP87">
        <v>0</v>
      </c>
      <c r="BQ87">
        <v>4.25</v>
      </c>
      <c r="BR87">
        <v>2</v>
      </c>
      <c r="BS87">
        <v>0</v>
      </c>
      <c r="BT87">
        <v>0</v>
      </c>
      <c r="BU87">
        <v>0</v>
      </c>
      <c r="BV87">
        <v>0</v>
      </c>
      <c r="BW87">
        <f t="shared" si="5"/>
        <v>76.209999999999994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15.005000000000001</v>
      </c>
      <c r="G88">
        <v>0</v>
      </c>
      <c r="H88">
        <v>0</v>
      </c>
      <c r="I88">
        <v>9.4640000000000004</v>
      </c>
      <c r="J88">
        <v>8.3514999999999997</v>
      </c>
      <c r="K88">
        <v>686.77995799999997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139.31</v>
      </c>
      <c r="Q88">
        <v>17.7</v>
      </c>
      <c r="R88">
        <v>42.390099999999997</v>
      </c>
      <c r="S88">
        <v>26.3901</v>
      </c>
      <c r="T88">
        <v>0</v>
      </c>
      <c r="U88">
        <v>348.97500000000002</v>
      </c>
      <c r="V88">
        <v>20.73</v>
      </c>
      <c r="W88">
        <v>34.799309999999998</v>
      </c>
      <c r="X88">
        <v>147.515625</v>
      </c>
      <c r="Y88">
        <v>0</v>
      </c>
      <c r="Z88">
        <v>2.2000000000000002</v>
      </c>
      <c r="AA88">
        <v>42.14808</v>
      </c>
      <c r="AB88">
        <v>39.510120000000001</v>
      </c>
      <c r="AC88">
        <v>29.062808</v>
      </c>
      <c r="AD88">
        <v>18.494</v>
      </c>
      <c r="AE88">
        <v>49.436556000000003</v>
      </c>
      <c r="AF88">
        <v>17.748000000000001</v>
      </c>
      <c r="AG88">
        <v>15.6996</v>
      </c>
      <c r="AH88">
        <v>152.27760000000001</v>
      </c>
      <c r="AI88">
        <v>2.5459999999999998</v>
      </c>
      <c r="AJ88">
        <v>0</v>
      </c>
      <c r="AK88">
        <v>51.394500000000001</v>
      </c>
      <c r="AL88">
        <v>79.364599999999996</v>
      </c>
      <c r="AM88">
        <v>0</v>
      </c>
      <c r="AN88">
        <v>0.68867999999999996</v>
      </c>
      <c r="AO88">
        <v>23.52</v>
      </c>
      <c r="AP88">
        <v>7.6859999999999999</v>
      </c>
      <c r="AQ88">
        <v>23.247</v>
      </c>
      <c r="AR88">
        <v>38.64</v>
      </c>
      <c r="AS88">
        <v>24.2136</v>
      </c>
      <c r="AT88">
        <v>14.9968</v>
      </c>
      <c r="AU88">
        <v>0</v>
      </c>
      <c r="AV88">
        <v>10.134600000000001</v>
      </c>
      <c r="AW88">
        <v>2.0701000000000001</v>
      </c>
      <c r="AX88">
        <v>0</v>
      </c>
      <c r="AY88">
        <v>0</v>
      </c>
      <c r="AZ88">
        <f t="shared" si="3"/>
        <v>76.209999999999994</v>
      </c>
      <c r="BA88">
        <f t="shared" si="4"/>
        <v>3205.6423619999996</v>
      </c>
      <c r="BB88">
        <v>85</v>
      </c>
      <c r="BD88">
        <v>24</v>
      </c>
      <c r="BE88">
        <v>3.72</v>
      </c>
      <c r="BF88">
        <v>0.64</v>
      </c>
      <c r="BG88">
        <v>3.87</v>
      </c>
      <c r="BH88">
        <v>5.81</v>
      </c>
      <c r="BI88">
        <v>7</v>
      </c>
      <c r="BJ88">
        <v>1.6</v>
      </c>
      <c r="BK88">
        <v>3.22</v>
      </c>
      <c r="BL88">
        <v>3.26</v>
      </c>
      <c r="BM88">
        <v>1.62</v>
      </c>
      <c r="BN88">
        <v>0.48</v>
      </c>
      <c r="BO88">
        <v>14.74</v>
      </c>
      <c r="BP88">
        <v>0</v>
      </c>
      <c r="BQ88">
        <v>4.25</v>
      </c>
      <c r="BR88">
        <v>2</v>
      </c>
      <c r="BS88">
        <v>0</v>
      </c>
      <c r="BT88">
        <v>0</v>
      </c>
      <c r="BU88">
        <v>0</v>
      </c>
      <c r="BV88">
        <v>0</v>
      </c>
      <c r="BW88">
        <f t="shared" si="5"/>
        <v>76.209999999999994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15.005000000000001</v>
      </c>
      <c r="G89">
        <v>0</v>
      </c>
      <c r="H89">
        <v>0</v>
      </c>
      <c r="I89">
        <v>9.4640000000000004</v>
      </c>
      <c r="J89">
        <v>8.3514999999999997</v>
      </c>
      <c r="K89">
        <v>686.77995799999997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139.31</v>
      </c>
      <c r="Q89">
        <v>17.7</v>
      </c>
      <c r="R89">
        <v>42.390099999999997</v>
      </c>
      <c r="S89">
        <v>26.3901</v>
      </c>
      <c r="T89">
        <v>0</v>
      </c>
      <c r="U89">
        <v>348.97500000000002</v>
      </c>
      <c r="V89">
        <v>20.73</v>
      </c>
      <c r="W89">
        <v>34.799309999999998</v>
      </c>
      <c r="X89">
        <v>147.515625</v>
      </c>
      <c r="Y89">
        <v>0</v>
      </c>
      <c r="Z89">
        <v>2.2000000000000002</v>
      </c>
      <c r="AA89">
        <v>42.14808</v>
      </c>
      <c r="AB89">
        <v>39.510120000000001</v>
      </c>
      <c r="AC89">
        <v>29.062808</v>
      </c>
      <c r="AD89">
        <v>18.494</v>
      </c>
      <c r="AE89">
        <v>49.436556000000003</v>
      </c>
      <c r="AF89">
        <v>17.748000000000001</v>
      </c>
      <c r="AG89">
        <v>15.6996</v>
      </c>
      <c r="AH89">
        <v>152.27760000000001</v>
      </c>
      <c r="AI89">
        <v>2.5459999999999998</v>
      </c>
      <c r="AJ89">
        <v>0</v>
      </c>
      <c r="AK89">
        <v>51.394500000000001</v>
      </c>
      <c r="AL89">
        <v>79.364599999999996</v>
      </c>
      <c r="AM89">
        <v>0</v>
      </c>
      <c r="AN89">
        <v>0.68867999999999996</v>
      </c>
      <c r="AO89">
        <v>23.52</v>
      </c>
      <c r="AP89">
        <v>7.6859999999999999</v>
      </c>
      <c r="AQ89">
        <v>23.247</v>
      </c>
      <c r="AR89">
        <v>40.847999999999999</v>
      </c>
      <c r="AS89">
        <v>24.2136</v>
      </c>
      <c r="AT89">
        <v>14.9968</v>
      </c>
      <c r="AU89">
        <v>0</v>
      </c>
      <c r="AV89">
        <v>10.134600000000001</v>
      </c>
      <c r="AW89">
        <v>2.0701000000000001</v>
      </c>
      <c r="AX89">
        <v>0</v>
      </c>
      <c r="AY89">
        <v>0</v>
      </c>
      <c r="AZ89">
        <f t="shared" si="3"/>
        <v>76.209999999999994</v>
      </c>
      <c r="BA89">
        <f t="shared" si="4"/>
        <v>3207.8503619999997</v>
      </c>
      <c r="BB89">
        <v>86</v>
      </c>
      <c r="BD89">
        <v>24</v>
      </c>
      <c r="BE89">
        <v>3.72</v>
      </c>
      <c r="BF89">
        <v>0.64</v>
      </c>
      <c r="BG89">
        <v>3.87</v>
      </c>
      <c r="BH89">
        <v>5.81</v>
      </c>
      <c r="BI89">
        <v>7</v>
      </c>
      <c r="BJ89">
        <v>1.6</v>
      </c>
      <c r="BK89">
        <v>3.22</v>
      </c>
      <c r="BL89">
        <v>3.26</v>
      </c>
      <c r="BM89">
        <v>1.62</v>
      </c>
      <c r="BN89">
        <v>0.48</v>
      </c>
      <c r="BO89">
        <v>14.74</v>
      </c>
      <c r="BP89">
        <v>0</v>
      </c>
      <c r="BQ89">
        <v>4.25</v>
      </c>
      <c r="BR89">
        <v>2</v>
      </c>
      <c r="BS89">
        <v>0</v>
      </c>
      <c r="BT89">
        <v>0</v>
      </c>
      <c r="BU89">
        <v>0</v>
      </c>
      <c r="BV89">
        <v>0</v>
      </c>
      <c r="BW89">
        <f t="shared" si="5"/>
        <v>76.209999999999994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15.005000000000001</v>
      </c>
      <c r="G90">
        <v>0</v>
      </c>
      <c r="H90">
        <v>0</v>
      </c>
      <c r="I90">
        <v>9.4640000000000004</v>
      </c>
      <c r="J90">
        <v>8.3514999999999997</v>
      </c>
      <c r="K90">
        <v>686.77995799999997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139.31</v>
      </c>
      <c r="Q90">
        <v>17.7</v>
      </c>
      <c r="R90">
        <v>42.390099999999997</v>
      </c>
      <c r="S90">
        <v>26.3901</v>
      </c>
      <c r="T90">
        <v>0</v>
      </c>
      <c r="U90">
        <v>348.97500000000002</v>
      </c>
      <c r="V90">
        <v>20.73</v>
      </c>
      <c r="W90">
        <v>34.799309999999998</v>
      </c>
      <c r="X90">
        <v>147.515625</v>
      </c>
      <c r="Y90">
        <v>0</v>
      </c>
      <c r="Z90">
        <v>2.2000000000000002</v>
      </c>
      <c r="AA90">
        <v>42.14808</v>
      </c>
      <c r="AB90">
        <v>39.510120000000001</v>
      </c>
      <c r="AC90">
        <v>29.062808</v>
      </c>
      <c r="AD90">
        <v>18.494</v>
      </c>
      <c r="AE90">
        <v>49.436556000000003</v>
      </c>
      <c r="AF90">
        <v>17.748000000000001</v>
      </c>
      <c r="AG90">
        <v>15.6996</v>
      </c>
      <c r="AH90">
        <v>152.27760000000001</v>
      </c>
      <c r="AI90">
        <v>2.5459999999999998</v>
      </c>
      <c r="AJ90">
        <v>0</v>
      </c>
      <c r="AK90">
        <v>51.394500000000001</v>
      </c>
      <c r="AL90">
        <v>79.364599999999996</v>
      </c>
      <c r="AM90">
        <v>0</v>
      </c>
      <c r="AN90">
        <v>0.68867999999999996</v>
      </c>
      <c r="AO90">
        <v>23.52</v>
      </c>
      <c r="AP90">
        <v>7.6859999999999999</v>
      </c>
      <c r="AQ90">
        <v>23.247</v>
      </c>
      <c r="AR90">
        <v>40.847999999999999</v>
      </c>
      <c r="AS90">
        <v>24.2136</v>
      </c>
      <c r="AT90">
        <v>14.9968</v>
      </c>
      <c r="AU90">
        <v>0</v>
      </c>
      <c r="AV90">
        <v>10.134600000000001</v>
      </c>
      <c r="AW90">
        <v>2.0701000000000001</v>
      </c>
      <c r="AX90">
        <v>0</v>
      </c>
      <c r="AY90">
        <v>0</v>
      </c>
      <c r="AZ90">
        <f t="shared" si="3"/>
        <v>76.209999999999994</v>
      </c>
      <c r="BA90">
        <f t="shared" si="4"/>
        <v>3207.8503619999997</v>
      </c>
      <c r="BB90">
        <v>87</v>
      </c>
      <c r="BD90">
        <v>24</v>
      </c>
      <c r="BE90">
        <v>3.72</v>
      </c>
      <c r="BF90">
        <v>0.64</v>
      </c>
      <c r="BG90">
        <v>3.87</v>
      </c>
      <c r="BH90">
        <v>5.81</v>
      </c>
      <c r="BI90">
        <v>7</v>
      </c>
      <c r="BJ90">
        <v>1.6</v>
      </c>
      <c r="BK90">
        <v>3.22</v>
      </c>
      <c r="BL90">
        <v>3.26</v>
      </c>
      <c r="BM90">
        <v>1.62</v>
      </c>
      <c r="BN90">
        <v>0.48</v>
      </c>
      <c r="BO90">
        <v>14.74</v>
      </c>
      <c r="BP90">
        <v>0</v>
      </c>
      <c r="BQ90">
        <v>4.25</v>
      </c>
      <c r="BR90">
        <v>2</v>
      </c>
      <c r="BS90">
        <v>0</v>
      </c>
      <c r="BT90">
        <v>0</v>
      </c>
      <c r="BU90">
        <v>0</v>
      </c>
      <c r="BV90">
        <v>0</v>
      </c>
      <c r="BW90">
        <f t="shared" si="5"/>
        <v>76.209999999999994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139.31</v>
      </c>
      <c r="Q91">
        <v>19.41</v>
      </c>
      <c r="R91">
        <v>42.390099999999997</v>
      </c>
      <c r="S91">
        <v>26.3901</v>
      </c>
      <c r="T91">
        <v>0</v>
      </c>
      <c r="U91">
        <v>348.97500000000002</v>
      </c>
      <c r="V91">
        <v>20.73</v>
      </c>
      <c r="W91">
        <v>34.799309999999998</v>
      </c>
      <c r="X91">
        <v>147.515625</v>
      </c>
      <c r="Y91">
        <v>0</v>
      </c>
      <c r="Z91">
        <v>13.2</v>
      </c>
      <c r="AA91">
        <v>42.14808</v>
      </c>
      <c r="AB91">
        <v>39.510120000000001</v>
      </c>
      <c r="AC91">
        <v>29.062808</v>
      </c>
      <c r="AD91">
        <v>36.591700000000003</v>
      </c>
      <c r="AE91">
        <v>49.436556000000003</v>
      </c>
      <c r="AF91">
        <v>20.1144</v>
      </c>
      <c r="AG91">
        <v>15.6996</v>
      </c>
      <c r="AH91">
        <v>152.27760000000001</v>
      </c>
      <c r="AI91">
        <v>13.3665</v>
      </c>
      <c r="AJ91">
        <v>0</v>
      </c>
      <c r="AK91">
        <v>51.394500000000001</v>
      </c>
      <c r="AL91">
        <v>79.364599999999996</v>
      </c>
      <c r="AM91">
        <v>0</v>
      </c>
      <c r="AN91">
        <v>0.68867999999999996</v>
      </c>
      <c r="AO91">
        <v>23.52</v>
      </c>
      <c r="AP91">
        <v>7.6859999999999999</v>
      </c>
      <c r="AQ91">
        <v>23.247</v>
      </c>
      <c r="AR91">
        <v>40.847999999999999</v>
      </c>
      <c r="AS91">
        <v>24.2136</v>
      </c>
      <c r="AT91">
        <v>14.9968</v>
      </c>
      <c r="AU91">
        <v>0</v>
      </c>
      <c r="AV91">
        <v>0</v>
      </c>
      <c r="AW91">
        <v>2.0701000000000001</v>
      </c>
      <c r="AX91">
        <v>0</v>
      </c>
      <c r="AY91">
        <v>0</v>
      </c>
      <c r="AZ91">
        <f t="shared" si="3"/>
        <v>77.19</v>
      </c>
      <c r="BA91">
        <f t="shared" si="4"/>
        <v>3209.8698619999996</v>
      </c>
      <c r="BB91">
        <v>88</v>
      </c>
      <c r="BD91">
        <v>24</v>
      </c>
      <c r="BE91">
        <v>3.82</v>
      </c>
      <c r="BF91">
        <v>0.67</v>
      </c>
      <c r="BG91">
        <v>3.99</v>
      </c>
      <c r="BH91">
        <v>5.81</v>
      </c>
      <c r="BI91">
        <v>7</v>
      </c>
      <c r="BJ91">
        <v>1.55</v>
      </c>
      <c r="BK91">
        <v>3.28</v>
      </c>
      <c r="BL91">
        <v>3.47</v>
      </c>
      <c r="BM91">
        <v>1.62</v>
      </c>
      <c r="BN91">
        <v>0.5</v>
      </c>
      <c r="BO91">
        <v>15.1</v>
      </c>
      <c r="BP91">
        <v>0</v>
      </c>
      <c r="BQ91">
        <v>4.38</v>
      </c>
      <c r="BR91">
        <v>2</v>
      </c>
      <c r="BS91">
        <v>0</v>
      </c>
      <c r="BT91">
        <v>0</v>
      </c>
      <c r="BU91">
        <v>0</v>
      </c>
      <c r="BV91">
        <v>0</v>
      </c>
      <c r="BW91">
        <f t="shared" si="5"/>
        <v>77.19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139.31</v>
      </c>
      <c r="Q92">
        <v>21.126999999999999</v>
      </c>
      <c r="R92">
        <v>42.390099999999997</v>
      </c>
      <c r="S92">
        <v>26.3901</v>
      </c>
      <c r="T92">
        <v>0</v>
      </c>
      <c r="U92">
        <v>348.97500000000002</v>
      </c>
      <c r="V92">
        <v>20.73</v>
      </c>
      <c r="W92">
        <v>34.799309999999998</v>
      </c>
      <c r="X92">
        <v>147.515625</v>
      </c>
      <c r="Y92">
        <v>0</v>
      </c>
      <c r="Z92">
        <v>13.2</v>
      </c>
      <c r="AA92">
        <v>42.14808</v>
      </c>
      <c r="AB92">
        <v>39.510120000000001</v>
      </c>
      <c r="AC92">
        <v>29.062808</v>
      </c>
      <c r="AD92">
        <v>36.591700000000003</v>
      </c>
      <c r="AE92">
        <v>49.436556000000003</v>
      </c>
      <c r="AF92">
        <v>20.1144</v>
      </c>
      <c r="AG92">
        <v>15.6996</v>
      </c>
      <c r="AH92">
        <v>152.27760000000001</v>
      </c>
      <c r="AI92">
        <v>13.3665</v>
      </c>
      <c r="AJ92">
        <v>0</v>
      </c>
      <c r="AK92">
        <v>51.394500000000001</v>
      </c>
      <c r="AL92">
        <v>79.364599999999996</v>
      </c>
      <c r="AM92">
        <v>0</v>
      </c>
      <c r="AN92">
        <v>0.68867999999999996</v>
      </c>
      <c r="AO92">
        <v>23.52</v>
      </c>
      <c r="AP92">
        <v>7.6859999999999999</v>
      </c>
      <c r="AQ92">
        <v>23.247</v>
      </c>
      <c r="AR92">
        <v>40.847999999999999</v>
      </c>
      <c r="AS92">
        <v>24.2136</v>
      </c>
      <c r="AT92">
        <v>12.278980000000001</v>
      </c>
      <c r="AU92">
        <v>0</v>
      </c>
      <c r="AV92">
        <v>0</v>
      </c>
      <c r="AW92">
        <v>2.0701000000000001</v>
      </c>
      <c r="AX92">
        <v>0</v>
      </c>
      <c r="AY92">
        <v>0</v>
      </c>
      <c r="AZ92">
        <f t="shared" si="3"/>
        <v>77.19</v>
      </c>
      <c r="BA92">
        <f t="shared" si="4"/>
        <v>3208.8690419999998</v>
      </c>
      <c r="BB92">
        <v>89</v>
      </c>
      <c r="BD92">
        <v>24</v>
      </c>
      <c r="BE92">
        <v>3.82</v>
      </c>
      <c r="BF92">
        <v>0.67</v>
      </c>
      <c r="BG92">
        <v>3.99</v>
      </c>
      <c r="BH92">
        <v>5.81</v>
      </c>
      <c r="BI92">
        <v>7</v>
      </c>
      <c r="BJ92">
        <v>1.55</v>
      </c>
      <c r="BK92">
        <v>3.28</v>
      </c>
      <c r="BL92">
        <v>3.47</v>
      </c>
      <c r="BM92">
        <v>1.62</v>
      </c>
      <c r="BN92">
        <v>0.5</v>
      </c>
      <c r="BO92">
        <v>15.1</v>
      </c>
      <c r="BP92">
        <v>0</v>
      </c>
      <c r="BQ92">
        <v>4.38</v>
      </c>
      <c r="BR92">
        <v>2</v>
      </c>
      <c r="BS92">
        <v>0</v>
      </c>
      <c r="BT92">
        <v>0</v>
      </c>
      <c r="BU92">
        <v>0</v>
      </c>
      <c r="BV92">
        <v>0</v>
      </c>
      <c r="BW92">
        <f t="shared" si="5"/>
        <v>77.19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139.31</v>
      </c>
      <c r="Q93">
        <v>21.82</v>
      </c>
      <c r="R93">
        <v>42.390099999999997</v>
      </c>
      <c r="S93">
        <v>26.3901</v>
      </c>
      <c r="T93">
        <v>0</v>
      </c>
      <c r="U93">
        <v>348.97500000000002</v>
      </c>
      <c r="V93">
        <v>20.73</v>
      </c>
      <c r="W93">
        <v>34.799309999999998</v>
      </c>
      <c r="X93">
        <v>147.515625</v>
      </c>
      <c r="Y93">
        <v>0</v>
      </c>
      <c r="Z93">
        <v>13.2</v>
      </c>
      <c r="AA93">
        <v>42.14808</v>
      </c>
      <c r="AB93">
        <v>39.510120000000001</v>
      </c>
      <c r="AC93">
        <v>29.062808</v>
      </c>
      <c r="AD93">
        <v>36.591700000000003</v>
      </c>
      <c r="AE93">
        <v>49.436556000000003</v>
      </c>
      <c r="AF93">
        <v>20.1144</v>
      </c>
      <c r="AG93">
        <v>15.6996</v>
      </c>
      <c r="AH93">
        <v>152.27760000000001</v>
      </c>
      <c r="AI93">
        <v>13.3665</v>
      </c>
      <c r="AJ93">
        <v>0</v>
      </c>
      <c r="AK93">
        <v>51.394500000000001</v>
      </c>
      <c r="AL93">
        <v>79.364599999999996</v>
      </c>
      <c r="AM93">
        <v>0</v>
      </c>
      <c r="AN93">
        <v>0.68867999999999996</v>
      </c>
      <c r="AO93">
        <v>30.87</v>
      </c>
      <c r="AP93">
        <v>7.6859999999999999</v>
      </c>
      <c r="AQ93">
        <v>23.247</v>
      </c>
      <c r="AR93">
        <v>40.847999999999999</v>
      </c>
      <c r="AS93">
        <v>24.2136</v>
      </c>
      <c r="AT93">
        <v>14.834379</v>
      </c>
      <c r="AU93">
        <v>0</v>
      </c>
      <c r="AV93">
        <v>0</v>
      </c>
      <c r="AW93">
        <v>2.0701000000000001</v>
      </c>
      <c r="AX93">
        <v>0</v>
      </c>
      <c r="AY93">
        <v>0</v>
      </c>
      <c r="AZ93">
        <f t="shared" si="3"/>
        <v>76.969999999999985</v>
      </c>
      <c r="BA93">
        <f t="shared" si="4"/>
        <v>3219.2474409999991</v>
      </c>
      <c r="BB93">
        <v>90</v>
      </c>
      <c r="BD93">
        <v>24</v>
      </c>
      <c r="BE93">
        <v>3.82</v>
      </c>
      <c r="BF93">
        <v>0.45</v>
      </c>
      <c r="BG93">
        <v>3.99</v>
      </c>
      <c r="BH93">
        <v>5.81</v>
      </c>
      <c r="BI93">
        <v>7</v>
      </c>
      <c r="BJ93">
        <v>1.55</v>
      </c>
      <c r="BK93">
        <v>3.28</v>
      </c>
      <c r="BL93">
        <v>3.47</v>
      </c>
      <c r="BM93">
        <v>1.62</v>
      </c>
      <c r="BN93">
        <v>0.5</v>
      </c>
      <c r="BO93">
        <v>15.1</v>
      </c>
      <c r="BP93">
        <v>0</v>
      </c>
      <c r="BQ93">
        <v>4.38</v>
      </c>
      <c r="BR93">
        <v>2</v>
      </c>
      <c r="BS93">
        <v>0</v>
      </c>
      <c r="BT93">
        <v>0</v>
      </c>
      <c r="BU93">
        <v>0</v>
      </c>
      <c r="BV93">
        <v>0</v>
      </c>
      <c r="BW93">
        <f t="shared" si="5"/>
        <v>76.969999999999985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139.31</v>
      </c>
      <c r="Q94">
        <v>21.82</v>
      </c>
      <c r="R94">
        <v>42.390099999999997</v>
      </c>
      <c r="S94">
        <v>26.3901</v>
      </c>
      <c r="T94">
        <v>0</v>
      </c>
      <c r="U94">
        <v>348.97500000000002</v>
      </c>
      <c r="V94">
        <v>20.73</v>
      </c>
      <c r="W94">
        <v>34.799309999999998</v>
      </c>
      <c r="X94">
        <v>147.515625</v>
      </c>
      <c r="Y94">
        <v>0</v>
      </c>
      <c r="Z94">
        <v>13.2</v>
      </c>
      <c r="AA94">
        <v>42.14808</v>
      </c>
      <c r="AB94">
        <v>39.510120000000001</v>
      </c>
      <c r="AC94">
        <v>29.062808</v>
      </c>
      <c r="AD94">
        <v>36.591700000000003</v>
      </c>
      <c r="AE94">
        <v>49.436556000000003</v>
      </c>
      <c r="AF94">
        <v>20.1144</v>
      </c>
      <c r="AG94">
        <v>15.6996</v>
      </c>
      <c r="AH94">
        <v>152.27760000000001</v>
      </c>
      <c r="AI94">
        <v>13.3665</v>
      </c>
      <c r="AJ94">
        <v>0</v>
      </c>
      <c r="AK94">
        <v>51.394500000000001</v>
      </c>
      <c r="AL94">
        <v>79.364599999999996</v>
      </c>
      <c r="AM94">
        <v>0</v>
      </c>
      <c r="AN94">
        <v>0.68867999999999996</v>
      </c>
      <c r="AO94">
        <v>30.87</v>
      </c>
      <c r="AP94">
        <v>7.6859999999999999</v>
      </c>
      <c r="AQ94">
        <v>23.247</v>
      </c>
      <c r="AR94">
        <v>40.847999999999999</v>
      </c>
      <c r="AS94">
        <v>24.2136</v>
      </c>
      <c r="AT94">
        <v>14.9968</v>
      </c>
      <c r="AU94">
        <v>0</v>
      </c>
      <c r="AV94">
        <v>0</v>
      </c>
      <c r="AW94">
        <v>2.0701000000000001</v>
      </c>
      <c r="AX94">
        <v>0</v>
      </c>
      <c r="AY94">
        <v>0</v>
      </c>
      <c r="AZ94">
        <f t="shared" si="3"/>
        <v>76.94</v>
      </c>
      <c r="BA94">
        <f t="shared" si="4"/>
        <v>3219.3798619999993</v>
      </c>
      <c r="BB94">
        <v>91</v>
      </c>
      <c r="BD94">
        <v>24</v>
      </c>
      <c r="BE94">
        <v>3.82</v>
      </c>
      <c r="BF94">
        <v>0.51</v>
      </c>
      <c r="BG94">
        <v>3.99</v>
      </c>
      <c r="BH94">
        <v>5.81</v>
      </c>
      <c r="BI94">
        <v>7</v>
      </c>
      <c r="BJ94">
        <v>1.55</v>
      </c>
      <c r="BK94">
        <v>3.24</v>
      </c>
      <c r="BL94">
        <v>3.42</v>
      </c>
      <c r="BM94">
        <v>1.62</v>
      </c>
      <c r="BN94">
        <v>0.5</v>
      </c>
      <c r="BO94">
        <v>15.1</v>
      </c>
      <c r="BP94">
        <v>0</v>
      </c>
      <c r="BQ94">
        <v>4.38</v>
      </c>
      <c r="BR94">
        <v>2</v>
      </c>
      <c r="BS94">
        <v>0</v>
      </c>
      <c r="BT94">
        <v>0</v>
      </c>
      <c r="BU94">
        <v>0</v>
      </c>
      <c r="BV94">
        <v>0</v>
      </c>
      <c r="BW94">
        <f t="shared" si="5"/>
        <v>76.94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139.31</v>
      </c>
      <c r="Q95">
        <v>21.82</v>
      </c>
      <c r="R95">
        <v>42.390099999999997</v>
      </c>
      <c r="S95">
        <v>26.3901</v>
      </c>
      <c r="T95">
        <v>0</v>
      </c>
      <c r="U95">
        <v>344.25</v>
      </c>
      <c r="V95">
        <v>20.73</v>
      </c>
      <c r="W95">
        <v>34.799309999999998</v>
      </c>
      <c r="X95">
        <v>147.515625</v>
      </c>
      <c r="Y95">
        <v>0</v>
      </c>
      <c r="Z95">
        <v>6.6</v>
      </c>
      <c r="AA95">
        <v>42.14808</v>
      </c>
      <c r="AB95">
        <v>39.510120000000001</v>
      </c>
      <c r="AC95">
        <v>29.062808</v>
      </c>
      <c r="AD95">
        <v>27.3447</v>
      </c>
      <c r="AE95">
        <v>49.436556000000003</v>
      </c>
      <c r="AF95">
        <v>17.748000000000001</v>
      </c>
      <c r="AG95">
        <v>15.6996</v>
      </c>
      <c r="AH95">
        <v>152.27760000000001</v>
      </c>
      <c r="AI95">
        <v>13.3665</v>
      </c>
      <c r="AJ95">
        <v>0</v>
      </c>
      <c r="AK95">
        <v>51.394500000000001</v>
      </c>
      <c r="AL95">
        <v>79.364599999999996</v>
      </c>
      <c r="AM95">
        <v>0</v>
      </c>
      <c r="AN95">
        <v>0.68867999999999996</v>
      </c>
      <c r="AO95">
        <v>30.87</v>
      </c>
      <c r="AP95">
        <v>7.6859999999999999</v>
      </c>
      <c r="AQ95">
        <v>23.247</v>
      </c>
      <c r="AR95">
        <v>41.951999999999998</v>
      </c>
      <c r="AS95">
        <v>24.2136</v>
      </c>
      <c r="AT95">
        <v>14.9968</v>
      </c>
      <c r="AU95">
        <v>0</v>
      </c>
      <c r="AV95">
        <v>0</v>
      </c>
      <c r="AW95">
        <v>2.0701000000000001</v>
      </c>
      <c r="AX95">
        <v>0</v>
      </c>
      <c r="AY95">
        <v>0</v>
      </c>
      <c r="AZ95">
        <f t="shared" si="3"/>
        <v>76.94</v>
      </c>
      <c r="BA95">
        <f t="shared" si="4"/>
        <v>3197.5454619999996</v>
      </c>
      <c r="BB95">
        <v>92</v>
      </c>
      <c r="BD95">
        <v>24</v>
      </c>
      <c r="BE95">
        <v>3.82</v>
      </c>
      <c r="BF95">
        <v>0.51</v>
      </c>
      <c r="BG95">
        <v>3.99</v>
      </c>
      <c r="BH95">
        <v>5.81</v>
      </c>
      <c r="BI95">
        <v>7</v>
      </c>
      <c r="BJ95">
        <v>1.55</v>
      </c>
      <c r="BK95">
        <v>3.24</v>
      </c>
      <c r="BL95">
        <v>3.42</v>
      </c>
      <c r="BM95">
        <v>1.62</v>
      </c>
      <c r="BN95">
        <v>0.5</v>
      </c>
      <c r="BO95">
        <v>15.1</v>
      </c>
      <c r="BP95">
        <v>0</v>
      </c>
      <c r="BQ95">
        <v>4.38</v>
      </c>
      <c r="BR95">
        <v>2</v>
      </c>
      <c r="BS95">
        <v>0</v>
      </c>
      <c r="BT95">
        <v>0</v>
      </c>
      <c r="BU95">
        <v>0</v>
      </c>
      <c r="BV95">
        <v>0</v>
      </c>
      <c r="BW95">
        <f t="shared" si="5"/>
        <v>76.94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139.31</v>
      </c>
      <c r="Q96">
        <v>21.82</v>
      </c>
      <c r="R96">
        <v>42.390099999999997</v>
      </c>
      <c r="S96">
        <v>26.3901</v>
      </c>
      <c r="T96">
        <v>0</v>
      </c>
      <c r="U96">
        <v>344.25</v>
      </c>
      <c r="V96">
        <v>20.73</v>
      </c>
      <c r="W96">
        <v>34.799309999999998</v>
      </c>
      <c r="X96">
        <v>147.515625</v>
      </c>
      <c r="Y96">
        <v>0</v>
      </c>
      <c r="Z96">
        <v>6.6</v>
      </c>
      <c r="AA96">
        <v>42.14808</v>
      </c>
      <c r="AB96">
        <v>39.510120000000001</v>
      </c>
      <c r="AC96">
        <v>29.062808</v>
      </c>
      <c r="AD96">
        <v>27.3447</v>
      </c>
      <c r="AE96">
        <v>49.436556000000003</v>
      </c>
      <c r="AF96">
        <v>17.748000000000001</v>
      </c>
      <c r="AG96">
        <v>15.6996</v>
      </c>
      <c r="AH96">
        <v>152.27760000000001</v>
      </c>
      <c r="AI96">
        <v>13.3665</v>
      </c>
      <c r="AJ96">
        <v>0</v>
      </c>
      <c r="AK96">
        <v>51.394500000000001</v>
      </c>
      <c r="AL96">
        <v>79.364599999999996</v>
      </c>
      <c r="AM96">
        <v>0</v>
      </c>
      <c r="AN96">
        <v>0.68867999999999996</v>
      </c>
      <c r="AO96">
        <v>30.87</v>
      </c>
      <c r="AP96">
        <v>7.6859999999999999</v>
      </c>
      <c r="AQ96">
        <v>23.247</v>
      </c>
      <c r="AR96">
        <v>41.951999999999998</v>
      </c>
      <c r="AS96">
        <v>24.2136</v>
      </c>
      <c r="AT96">
        <v>14.9968</v>
      </c>
      <c r="AU96">
        <v>0</v>
      </c>
      <c r="AV96">
        <v>0</v>
      </c>
      <c r="AW96">
        <v>2.0701000000000001</v>
      </c>
      <c r="AX96">
        <v>0</v>
      </c>
      <c r="AY96">
        <v>0</v>
      </c>
      <c r="AZ96">
        <f t="shared" si="3"/>
        <v>76.94</v>
      </c>
      <c r="BA96">
        <f t="shared" si="4"/>
        <v>3197.5454619999996</v>
      </c>
      <c r="BB96">
        <v>93</v>
      </c>
      <c r="BD96">
        <v>24</v>
      </c>
      <c r="BE96">
        <v>3.82</v>
      </c>
      <c r="BF96">
        <v>0.51</v>
      </c>
      <c r="BG96">
        <v>3.99</v>
      </c>
      <c r="BH96">
        <v>5.81</v>
      </c>
      <c r="BI96">
        <v>7</v>
      </c>
      <c r="BJ96">
        <v>1.55</v>
      </c>
      <c r="BK96">
        <v>3.24</v>
      </c>
      <c r="BL96">
        <v>3.42</v>
      </c>
      <c r="BM96">
        <v>1.62</v>
      </c>
      <c r="BN96">
        <v>0.5</v>
      </c>
      <c r="BO96">
        <v>15.1</v>
      </c>
      <c r="BP96">
        <v>0</v>
      </c>
      <c r="BQ96">
        <v>4.38</v>
      </c>
      <c r="BR96">
        <v>2</v>
      </c>
      <c r="BS96">
        <v>0</v>
      </c>
      <c r="BT96">
        <v>0</v>
      </c>
      <c r="BU96">
        <v>0</v>
      </c>
      <c r="BV96">
        <v>0</v>
      </c>
      <c r="BW96">
        <f t="shared" si="5"/>
        <v>76.94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686.77995799999997</v>
      </c>
      <c r="L97">
        <v>649.21320000000003</v>
      </c>
      <c r="M97">
        <v>92</v>
      </c>
      <c r="N97">
        <v>118.125</v>
      </c>
      <c r="O97">
        <v>123.66562500000001</v>
      </c>
      <c r="P97">
        <v>139.31</v>
      </c>
      <c r="Q97">
        <v>18.900099999999998</v>
      </c>
      <c r="R97">
        <v>42.390099999999997</v>
      </c>
      <c r="S97">
        <v>26.3901</v>
      </c>
      <c r="T97">
        <v>0</v>
      </c>
      <c r="U97">
        <v>344.25</v>
      </c>
      <c r="V97">
        <v>20.73</v>
      </c>
      <c r="W97">
        <v>34.799309999999998</v>
      </c>
      <c r="X97">
        <v>147.515625</v>
      </c>
      <c r="Y97">
        <v>0</v>
      </c>
      <c r="Z97">
        <v>6.6</v>
      </c>
      <c r="AA97">
        <v>42.14808</v>
      </c>
      <c r="AB97">
        <v>39.510120000000001</v>
      </c>
      <c r="AC97">
        <v>29.062808</v>
      </c>
      <c r="AD97">
        <v>27.3447</v>
      </c>
      <c r="AE97">
        <v>49.436556000000003</v>
      </c>
      <c r="AF97">
        <v>17.748000000000001</v>
      </c>
      <c r="AG97">
        <v>15.6996</v>
      </c>
      <c r="AH97">
        <v>152.27760000000001</v>
      </c>
      <c r="AI97">
        <v>13.3665</v>
      </c>
      <c r="AJ97">
        <v>0</v>
      </c>
      <c r="AK97">
        <v>51.394500000000001</v>
      </c>
      <c r="AL97">
        <v>79.364599999999996</v>
      </c>
      <c r="AM97">
        <v>0</v>
      </c>
      <c r="AN97">
        <v>0.68867999999999996</v>
      </c>
      <c r="AO97">
        <v>30.87</v>
      </c>
      <c r="AP97">
        <v>7.6859999999999999</v>
      </c>
      <c r="AQ97">
        <v>23.247</v>
      </c>
      <c r="AR97">
        <v>41.951999999999998</v>
      </c>
      <c r="AS97">
        <v>24.2136</v>
      </c>
      <c r="AT97">
        <v>12.872647000000001</v>
      </c>
      <c r="AU97">
        <v>0</v>
      </c>
      <c r="AV97">
        <v>0</v>
      </c>
      <c r="AW97">
        <v>2.0701000000000001</v>
      </c>
      <c r="AX97">
        <v>0</v>
      </c>
      <c r="AY97">
        <v>0</v>
      </c>
      <c r="AZ97">
        <f t="shared" si="3"/>
        <v>76.88</v>
      </c>
      <c r="BA97">
        <f t="shared" si="4"/>
        <v>3188.502109</v>
      </c>
      <c r="BB97">
        <v>94</v>
      </c>
      <c r="BD97">
        <v>24</v>
      </c>
      <c r="BE97">
        <v>3.82</v>
      </c>
      <c r="BF97">
        <v>0.45</v>
      </c>
      <c r="BG97">
        <v>3.99</v>
      </c>
      <c r="BH97">
        <v>5.81</v>
      </c>
      <c r="BI97">
        <v>7</v>
      </c>
      <c r="BJ97">
        <v>1.55</v>
      </c>
      <c r="BK97">
        <v>3.24</v>
      </c>
      <c r="BL97">
        <v>3.42</v>
      </c>
      <c r="BM97">
        <v>1.62</v>
      </c>
      <c r="BN97">
        <v>0.5</v>
      </c>
      <c r="BO97">
        <v>15.1</v>
      </c>
      <c r="BP97">
        <v>0</v>
      </c>
      <c r="BQ97">
        <v>4.38</v>
      </c>
      <c r="BR97">
        <v>2</v>
      </c>
      <c r="BS97">
        <v>0</v>
      </c>
      <c r="BT97">
        <v>0</v>
      </c>
      <c r="BU97">
        <v>0</v>
      </c>
      <c r="BV97">
        <v>0</v>
      </c>
      <c r="BW97">
        <f t="shared" si="5"/>
        <v>76.88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686.77995799999997</v>
      </c>
      <c r="L98">
        <v>649.21320000000003</v>
      </c>
      <c r="M98">
        <v>92</v>
      </c>
      <c r="N98">
        <v>118.125</v>
      </c>
      <c r="O98">
        <v>123.66562500000001</v>
      </c>
      <c r="P98">
        <v>139.31</v>
      </c>
      <c r="Q98">
        <v>17.701000000000001</v>
      </c>
      <c r="R98">
        <v>42.390099999999997</v>
      </c>
      <c r="S98">
        <v>26.3901</v>
      </c>
      <c r="T98">
        <v>0</v>
      </c>
      <c r="U98">
        <v>344.25</v>
      </c>
      <c r="V98">
        <v>20.73</v>
      </c>
      <c r="W98">
        <v>34.799309999999998</v>
      </c>
      <c r="X98">
        <v>147.515625</v>
      </c>
      <c r="Y98">
        <v>0</v>
      </c>
      <c r="Z98">
        <v>6.6</v>
      </c>
      <c r="AA98">
        <v>42.14808</v>
      </c>
      <c r="AB98">
        <v>39.510120000000001</v>
      </c>
      <c r="AC98">
        <v>29.062808</v>
      </c>
      <c r="AD98">
        <v>27.3447</v>
      </c>
      <c r="AE98">
        <v>49.436556000000003</v>
      </c>
      <c r="AF98">
        <v>17.748000000000001</v>
      </c>
      <c r="AG98">
        <v>15.6996</v>
      </c>
      <c r="AH98">
        <v>152.27760000000001</v>
      </c>
      <c r="AI98">
        <v>13.3665</v>
      </c>
      <c r="AJ98">
        <v>0</v>
      </c>
      <c r="AK98">
        <v>51.394500000000001</v>
      </c>
      <c r="AL98">
        <v>79.364599999999996</v>
      </c>
      <c r="AM98">
        <v>0</v>
      </c>
      <c r="AN98">
        <v>0.68867999999999996</v>
      </c>
      <c r="AO98">
        <v>30.87</v>
      </c>
      <c r="AP98">
        <v>7.6859999999999999</v>
      </c>
      <c r="AQ98">
        <v>23.247</v>
      </c>
      <c r="AR98">
        <v>41.951999999999998</v>
      </c>
      <c r="AS98">
        <v>24.2136</v>
      </c>
      <c r="AT98">
        <v>14.070126999999999</v>
      </c>
      <c r="AU98">
        <v>0</v>
      </c>
      <c r="AV98">
        <v>0</v>
      </c>
      <c r="AW98">
        <v>2.0701000000000001</v>
      </c>
      <c r="AX98">
        <v>0</v>
      </c>
      <c r="AY98">
        <v>0</v>
      </c>
      <c r="AZ98">
        <f t="shared" si="3"/>
        <v>76.88</v>
      </c>
      <c r="BA98">
        <f t="shared" si="4"/>
        <v>3188.500489</v>
      </c>
      <c r="BB98">
        <v>95</v>
      </c>
      <c r="BD98">
        <v>24</v>
      </c>
      <c r="BE98">
        <v>3.82</v>
      </c>
      <c r="BF98">
        <v>0.45</v>
      </c>
      <c r="BG98">
        <v>3.99</v>
      </c>
      <c r="BH98">
        <v>5.81</v>
      </c>
      <c r="BI98">
        <v>7</v>
      </c>
      <c r="BJ98">
        <v>1.55</v>
      </c>
      <c r="BK98">
        <v>3.24</v>
      </c>
      <c r="BL98">
        <v>3.42</v>
      </c>
      <c r="BM98">
        <v>1.62</v>
      </c>
      <c r="BN98">
        <v>0.5</v>
      </c>
      <c r="BO98">
        <v>15.1</v>
      </c>
      <c r="BP98">
        <v>0</v>
      </c>
      <c r="BQ98">
        <v>4.38</v>
      </c>
      <c r="BR98">
        <v>2</v>
      </c>
      <c r="BS98">
        <v>0</v>
      </c>
      <c r="BT98">
        <v>0</v>
      </c>
      <c r="BU98">
        <v>0</v>
      </c>
      <c r="BV98">
        <v>0</v>
      </c>
      <c r="BW98">
        <f t="shared" si="5"/>
        <v>76.88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5.5014999999999988E-2</v>
      </c>
      <c r="G99">
        <f t="shared" si="6"/>
        <v>0</v>
      </c>
      <c r="H99">
        <f t="shared" si="6"/>
        <v>0</v>
      </c>
      <c r="I99">
        <f t="shared" si="6"/>
        <v>3.6373999999999997E-2</v>
      </c>
      <c r="J99">
        <f t="shared" si="6"/>
        <v>4.7261499999999984E-2</v>
      </c>
      <c r="K99">
        <f t="shared" si="6"/>
        <v>13.534651751749999</v>
      </c>
      <c r="L99">
        <f t="shared" si="6"/>
        <v>14.853934749749975</v>
      </c>
      <c r="M99">
        <f t="shared" si="6"/>
        <v>2.1033616000000004</v>
      </c>
      <c r="N99">
        <f t="shared" si="6"/>
        <v>2.60987955</v>
      </c>
      <c r="O99">
        <f t="shared" si="6"/>
        <v>2.9610677249999942</v>
      </c>
      <c r="P99">
        <f t="shared" si="6"/>
        <v>3.3408368999999984</v>
      </c>
      <c r="Q99">
        <f t="shared" si="6"/>
        <v>0.27452590850000042</v>
      </c>
      <c r="R99">
        <f t="shared" si="6"/>
        <v>0.91059189300000121</v>
      </c>
      <c r="S99">
        <f t="shared" si="6"/>
        <v>0.57857830900000107</v>
      </c>
      <c r="T99">
        <f t="shared" si="6"/>
        <v>0</v>
      </c>
      <c r="U99">
        <f t="shared" si="6"/>
        <v>8.5549499999999856</v>
      </c>
      <c r="V99">
        <f t="shared" si="6"/>
        <v>0.4382576000000003</v>
      </c>
      <c r="W99">
        <f t="shared" si="6"/>
        <v>0.78901485249999936</v>
      </c>
      <c r="X99">
        <f t="shared" si="6"/>
        <v>3.4761833999999991</v>
      </c>
      <c r="Y99">
        <f t="shared" si="6"/>
        <v>0</v>
      </c>
      <c r="Z99">
        <f t="shared" si="6"/>
        <v>0.18125305000000019</v>
      </c>
      <c r="AA99">
        <f t="shared" si="6"/>
        <v>0.41080078999999986</v>
      </c>
      <c r="AB99">
        <f t="shared" si="6"/>
        <v>0.94824287999999868</v>
      </c>
      <c r="AC99">
        <f t="shared" si="6"/>
        <v>0.69750739200000011</v>
      </c>
      <c r="AD99">
        <f t="shared" si="6"/>
        <v>0.8300503499999996</v>
      </c>
      <c r="AE99">
        <f t="shared" si="6"/>
        <v>1.1864773440000005</v>
      </c>
      <c r="AF99">
        <f t="shared" si="6"/>
        <v>0.32853520000000025</v>
      </c>
      <c r="AG99">
        <f t="shared" si="6"/>
        <v>0.37679039999999958</v>
      </c>
      <c r="AH99">
        <f t="shared" si="6"/>
        <v>3.6404100499999963</v>
      </c>
      <c r="AI99">
        <f t="shared" si="6"/>
        <v>0.26446575000000022</v>
      </c>
      <c r="AJ99">
        <f t="shared" si="6"/>
        <v>0</v>
      </c>
      <c r="AK99">
        <f t="shared" si="6"/>
        <v>1.2334680000000007</v>
      </c>
      <c r="AL99">
        <f t="shared" si="6"/>
        <v>1.9176485999999977</v>
      </c>
      <c r="AM99">
        <f t="shared" si="6"/>
        <v>6.6650000000000029E-2</v>
      </c>
      <c r="AN99">
        <f t="shared" si="6"/>
        <v>1.4567494999999995E-2</v>
      </c>
      <c r="AO99">
        <f t="shared" si="6"/>
        <v>0.52065930000000094</v>
      </c>
      <c r="AP99">
        <f t="shared" si="6"/>
        <v>0.20130915000000016</v>
      </c>
      <c r="AQ99">
        <f t="shared" si="6"/>
        <v>0.3609900000000002</v>
      </c>
      <c r="AR99">
        <f t="shared" si="6"/>
        <v>0.9806279999999995</v>
      </c>
      <c r="AS99">
        <f t="shared" si="6"/>
        <v>0.61744680000000063</v>
      </c>
      <c r="AT99">
        <f t="shared" si="6"/>
        <v>0.34162147924999958</v>
      </c>
      <c r="AU99">
        <f t="shared" si="6"/>
        <v>0</v>
      </c>
      <c r="AV99">
        <f t="shared" si="6"/>
        <v>6.9884599999999991E-2</v>
      </c>
      <c r="AW99">
        <f t="shared" si="6"/>
        <v>6.2103000000000002E-3</v>
      </c>
      <c r="AX99">
        <f t="shared" si="6"/>
        <v>2.0469149999999995E-2</v>
      </c>
      <c r="AY99">
        <f t="shared" si="6"/>
        <v>0</v>
      </c>
      <c r="AZ99">
        <f t="shared" si="6"/>
        <v>1.8359374999999998</v>
      </c>
      <c r="BA99">
        <f t="shared" si="4"/>
        <v>71.616508319749926</v>
      </c>
      <c r="BD99">
        <f t="shared" ref="BD99:BW99" si="7">SUM(BD3:BD98)/4000</f>
        <v>0.57599999999999996</v>
      </c>
      <c r="BE99">
        <f t="shared" si="7"/>
        <v>9.0880000000000016E-2</v>
      </c>
      <c r="BF99">
        <f t="shared" si="7"/>
        <v>2.347750000000005E-2</v>
      </c>
      <c r="BG99">
        <f t="shared" si="7"/>
        <v>9.4800000000000106E-2</v>
      </c>
      <c r="BH99">
        <f t="shared" si="7"/>
        <v>0.13839249999999992</v>
      </c>
      <c r="BI99">
        <f t="shared" si="7"/>
        <v>0.16800000000000001</v>
      </c>
      <c r="BJ99">
        <f t="shared" si="7"/>
        <v>3.7599999999999974E-2</v>
      </c>
      <c r="BK99">
        <f t="shared" si="7"/>
        <v>7.6225000000000029E-2</v>
      </c>
      <c r="BL99">
        <f t="shared" si="7"/>
        <v>6.4882499999999954E-2</v>
      </c>
      <c r="BM99">
        <f t="shared" si="7"/>
        <v>3.8880000000000053E-2</v>
      </c>
      <c r="BN99">
        <f t="shared" si="7"/>
        <v>1.1839999999999989E-2</v>
      </c>
      <c r="BO99">
        <f t="shared" si="7"/>
        <v>0.36287999999999976</v>
      </c>
      <c r="BP99">
        <f t="shared" si="7"/>
        <v>0</v>
      </c>
      <c r="BQ99">
        <f t="shared" si="7"/>
        <v>0.10407999999999994</v>
      </c>
      <c r="BR99">
        <f t="shared" si="7"/>
        <v>4.8000000000000001E-2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1.8359374999999998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6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1.9370000000000001</v>
      </c>
      <c r="K3">
        <v>660.87640999999996</v>
      </c>
      <c r="L3">
        <v>632.57577500000002</v>
      </c>
      <c r="M3">
        <v>89.102000000000004</v>
      </c>
      <c r="N3">
        <v>57.19961</v>
      </c>
      <c r="O3">
        <v>119.770158</v>
      </c>
      <c r="P3">
        <v>134.92173500000001</v>
      </c>
      <c r="Q3">
        <v>5.8127250000000004</v>
      </c>
      <c r="R3">
        <v>41.054811999999998</v>
      </c>
      <c r="S3">
        <v>25.558812</v>
      </c>
      <c r="T3">
        <v>0</v>
      </c>
      <c r="U3">
        <v>405.57874500000003</v>
      </c>
      <c r="V3">
        <v>20.077005</v>
      </c>
      <c r="W3">
        <v>33.703131999999997</v>
      </c>
      <c r="X3">
        <v>142.86888300000001</v>
      </c>
      <c r="Y3">
        <v>0</v>
      </c>
      <c r="Z3">
        <v>6.3473550000000003</v>
      </c>
      <c r="AA3">
        <v>27.161581999999999</v>
      </c>
      <c r="AB3">
        <v>38.265551000000002</v>
      </c>
      <c r="AC3">
        <v>28.14733</v>
      </c>
      <c r="AD3">
        <v>35.439061000000002</v>
      </c>
      <c r="AE3">
        <v>47.879303999999998</v>
      </c>
      <c r="AF3">
        <v>18.143878999999998</v>
      </c>
      <c r="AG3">
        <v>15.205063000000001</v>
      </c>
      <c r="AH3">
        <v>147.48085599999999</v>
      </c>
      <c r="AI3">
        <v>12.945455000000001</v>
      </c>
      <c r="AJ3">
        <v>0</v>
      </c>
      <c r="AK3">
        <v>49.775573000000001</v>
      </c>
      <c r="AL3">
        <v>81.028583999999995</v>
      </c>
      <c r="AM3">
        <v>0</v>
      </c>
      <c r="AN3">
        <v>0.666987</v>
      </c>
      <c r="AO3">
        <v>18.508035</v>
      </c>
      <c r="AP3">
        <v>10.793642</v>
      </c>
      <c r="AQ3">
        <v>22.514720000000001</v>
      </c>
      <c r="AR3">
        <v>51.857363999999997</v>
      </c>
      <c r="AS3">
        <v>31.919242000000001</v>
      </c>
      <c r="AT3">
        <v>13.726357</v>
      </c>
      <c r="AU3">
        <v>0</v>
      </c>
      <c r="AV3">
        <v>1.9370000000000001</v>
      </c>
      <c r="AW3">
        <v>0</v>
      </c>
      <c r="AX3">
        <v>1.348055</v>
      </c>
      <c r="AY3">
        <v>0</v>
      </c>
      <c r="AZ3">
        <f>BW3</f>
        <v>74.38</v>
      </c>
      <c r="BA3">
        <f>SUM(B3:AZ3)</f>
        <v>3106.5077970000007</v>
      </c>
      <c r="BD3">
        <v>23.24</v>
      </c>
      <c r="BE3">
        <v>3.7</v>
      </c>
      <c r="BF3">
        <v>1.06</v>
      </c>
      <c r="BG3">
        <v>3.86</v>
      </c>
      <c r="BH3">
        <v>5.63</v>
      </c>
      <c r="BI3">
        <v>6.78</v>
      </c>
      <c r="BJ3">
        <v>1.5</v>
      </c>
      <c r="BK3">
        <v>2.95</v>
      </c>
      <c r="BL3">
        <v>2.31</v>
      </c>
      <c r="BM3">
        <v>1.57</v>
      </c>
      <c r="BN3">
        <v>0.48</v>
      </c>
      <c r="BO3">
        <v>15.12</v>
      </c>
      <c r="BP3">
        <v>0</v>
      </c>
      <c r="BQ3">
        <v>4.24</v>
      </c>
      <c r="BR3">
        <v>1.94</v>
      </c>
      <c r="BS3">
        <v>0</v>
      </c>
      <c r="BT3">
        <v>0</v>
      </c>
      <c r="BU3">
        <v>0</v>
      </c>
      <c r="BV3">
        <v>0</v>
      </c>
      <c r="BW3">
        <f>SUM(BD3:BV3)</f>
        <v>74.38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1.9370000000000001</v>
      </c>
      <c r="K4">
        <v>660.87640999999996</v>
      </c>
      <c r="L4">
        <v>614.66336799999999</v>
      </c>
      <c r="M4">
        <v>89.102000000000004</v>
      </c>
      <c r="N4">
        <v>57.19961</v>
      </c>
      <c r="O4">
        <v>119.770158</v>
      </c>
      <c r="P4">
        <v>134.92173500000001</v>
      </c>
      <c r="Q4">
        <v>5.8127250000000004</v>
      </c>
      <c r="R4">
        <v>41.054811999999998</v>
      </c>
      <c r="S4">
        <v>25.558812</v>
      </c>
      <c r="T4">
        <v>0</v>
      </c>
      <c r="U4">
        <v>405.57874500000003</v>
      </c>
      <c r="V4">
        <v>20.077005</v>
      </c>
      <c r="W4">
        <v>33.703131999999997</v>
      </c>
      <c r="X4">
        <v>142.86888300000001</v>
      </c>
      <c r="Y4">
        <v>0</v>
      </c>
      <c r="Z4">
        <v>6.3473550000000003</v>
      </c>
      <c r="AA4">
        <v>27.161581999999999</v>
      </c>
      <c r="AB4">
        <v>38.265551000000002</v>
      </c>
      <c r="AC4">
        <v>28.14733</v>
      </c>
      <c r="AD4">
        <v>35.439061000000002</v>
      </c>
      <c r="AE4">
        <v>47.879303999999998</v>
      </c>
      <c r="AF4">
        <v>18.143878999999998</v>
      </c>
      <c r="AG4">
        <v>15.205063000000001</v>
      </c>
      <c r="AH4">
        <v>147.48085599999999</v>
      </c>
      <c r="AI4">
        <v>12.945455000000001</v>
      </c>
      <c r="AJ4">
        <v>0</v>
      </c>
      <c r="AK4">
        <v>49.775573000000001</v>
      </c>
      <c r="AL4">
        <v>81.028583999999995</v>
      </c>
      <c r="AM4">
        <v>0</v>
      </c>
      <c r="AN4">
        <v>0.666987</v>
      </c>
      <c r="AO4">
        <v>18.508035</v>
      </c>
      <c r="AP4">
        <v>10.793642</v>
      </c>
      <c r="AQ4">
        <v>22.514720000000001</v>
      </c>
      <c r="AR4">
        <v>51.857363999999997</v>
      </c>
      <c r="AS4">
        <v>31.919242000000001</v>
      </c>
      <c r="AT4">
        <v>12.369681999999999</v>
      </c>
      <c r="AU4">
        <v>0</v>
      </c>
      <c r="AV4">
        <v>1.9370000000000001</v>
      </c>
      <c r="AW4">
        <v>0</v>
      </c>
      <c r="AX4">
        <v>1.348055</v>
      </c>
      <c r="AY4">
        <v>0</v>
      </c>
      <c r="AZ4">
        <f t="shared" ref="AZ4:AZ67" si="0">BW4</f>
        <v>74.38</v>
      </c>
      <c r="BA4">
        <f t="shared" ref="BA4:BA67" si="1">SUM(B4:AZ4)</f>
        <v>3087.2387150000004</v>
      </c>
      <c r="BD4">
        <v>23.24</v>
      </c>
      <c r="BE4">
        <v>3.7</v>
      </c>
      <c r="BF4">
        <v>1.06</v>
      </c>
      <c r="BG4">
        <v>3.86</v>
      </c>
      <c r="BH4">
        <v>5.63</v>
      </c>
      <c r="BI4">
        <v>6.78</v>
      </c>
      <c r="BJ4">
        <v>1.5</v>
      </c>
      <c r="BK4">
        <v>2.95</v>
      </c>
      <c r="BL4">
        <v>2.31</v>
      </c>
      <c r="BM4">
        <v>1.57</v>
      </c>
      <c r="BN4">
        <v>0.48</v>
      </c>
      <c r="BO4">
        <v>15.12</v>
      </c>
      <c r="BP4">
        <v>0</v>
      </c>
      <c r="BQ4">
        <v>4.24</v>
      </c>
      <c r="BR4">
        <v>1.94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74.38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1.9370000000000001</v>
      </c>
      <c r="K5">
        <v>660.87640999999996</v>
      </c>
      <c r="L5">
        <v>604.97836800000005</v>
      </c>
      <c r="M5">
        <v>89.102000000000004</v>
      </c>
      <c r="N5">
        <v>57.19961</v>
      </c>
      <c r="O5">
        <v>119.770158</v>
      </c>
      <c r="P5">
        <v>134.92173500000001</v>
      </c>
      <c r="Q5">
        <v>5.8127250000000004</v>
      </c>
      <c r="R5">
        <v>41.054811999999998</v>
      </c>
      <c r="S5">
        <v>25.558812</v>
      </c>
      <c r="T5">
        <v>0</v>
      </c>
      <c r="U5">
        <v>405.57874500000003</v>
      </c>
      <c r="V5">
        <v>20.077005</v>
      </c>
      <c r="W5">
        <v>33.703131999999997</v>
      </c>
      <c r="X5">
        <v>142.86888300000001</v>
      </c>
      <c r="Y5">
        <v>0</v>
      </c>
      <c r="Z5">
        <v>6.3473550000000003</v>
      </c>
      <c r="AA5">
        <v>27.161581999999999</v>
      </c>
      <c r="AB5">
        <v>38.265551000000002</v>
      </c>
      <c r="AC5">
        <v>28.14733</v>
      </c>
      <c r="AD5">
        <v>35.439061000000002</v>
      </c>
      <c r="AE5">
        <v>47.879303999999998</v>
      </c>
      <c r="AF5">
        <v>18.143878999999998</v>
      </c>
      <c r="AG5">
        <v>15.205063000000001</v>
      </c>
      <c r="AH5">
        <v>147.48085599999999</v>
      </c>
      <c r="AI5">
        <v>12.945455000000001</v>
      </c>
      <c r="AJ5">
        <v>0</v>
      </c>
      <c r="AK5">
        <v>49.775573000000001</v>
      </c>
      <c r="AL5">
        <v>81.028583999999995</v>
      </c>
      <c r="AM5">
        <v>0</v>
      </c>
      <c r="AN5">
        <v>0.666987</v>
      </c>
      <c r="AO5">
        <v>18.792774000000001</v>
      </c>
      <c r="AP5">
        <v>6.2032420000000004</v>
      </c>
      <c r="AQ5">
        <v>22.514720000000001</v>
      </c>
      <c r="AR5">
        <v>51.857363999999997</v>
      </c>
      <c r="AS5">
        <v>31.919242000000001</v>
      </c>
      <c r="AT5">
        <v>12.369681999999999</v>
      </c>
      <c r="AU5">
        <v>0</v>
      </c>
      <c r="AV5">
        <v>1.9370000000000001</v>
      </c>
      <c r="AW5">
        <v>0</v>
      </c>
      <c r="AX5">
        <v>1.348055</v>
      </c>
      <c r="AY5">
        <v>0</v>
      </c>
      <c r="AZ5">
        <f t="shared" si="0"/>
        <v>74.38</v>
      </c>
      <c r="BA5">
        <f t="shared" si="1"/>
        <v>3073.2480540000006</v>
      </c>
      <c r="BD5">
        <v>23.24</v>
      </c>
      <c r="BE5">
        <v>3.7</v>
      </c>
      <c r="BF5">
        <v>1.06</v>
      </c>
      <c r="BG5">
        <v>3.86</v>
      </c>
      <c r="BH5">
        <v>5.63</v>
      </c>
      <c r="BI5">
        <v>6.78</v>
      </c>
      <c r="BJ5">
        <v>1.5</v>
      </c>
      <c r="BK5">
        <v>2.95</v>
      </c>
      <c r="BL5">
        <v>2.31</v>
      </c>
      <c r="BM5">
        <v>1.57</v>
      </c>
      <c r="BN5">
        <v>0.48</v>
      </c>
      <c r="BO5">
        <v>15.12</v>
      </c>
      <c r="BP5">
        <v>0</v>
      </c>
      <c r="BQ5">
        <v>4.24</v>
      </c>
      <c r="BR5">
        <v>1.94</v>
      </c>
      <c r="BS5">
        <v>0</v>
      </c>
      <c r="BT5">
        <v>0</v>
      </c>
      <c r="BU5">
        <v>0</v>
      </c>
      <c r="BV5">
        <v>0</v>
      </c>
      <c r="BW5">
        <f t="shared" si="2"/>
        <v>74.38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1.9370000000000001</v>
      </c>
      <c r="K6">
        <v>660.87640999999996</v>
      </c>
      <c r="L6">
        <v>614.66336799999999</v>
      </c>
      <c r="M6">
        <v>89.102000000000004</v>
      </c>
      <c r="N6">
        <v>57.19961</v>
      </c>
      <c r="O6">
        <v>119.770158</v>
      </c>
      <c r="P6">
        <v>134.92173500000001</v>
      </c>
      <c r="Q6">
        <v>5.8127250000000004</v>
      </c>
      <c r="R6">
        <v>41.054811999999998</v>
      </c>
      <c r="S6">
        <v>25.558812</v>
      </c>
      <c r="T6">
        <v>0</v>
      </c>
      <c r="U6">
        <v>405.57874500000003</v>
      </c>
      <c r="V6">
        <v>20.077005</v>
      </c>
      <c r="W6">
        <v>33.703131999999997</v>
      </c>
      <c r="X6">
        <v>142.86888300000001</v>
      </c>
      <c r="Y6">
        <v>0</v>
      </c>
      <c r="Z6">
        <v>6.3473550000000003</v>
      </c>
      <c r="AA6">
        <v>27.161581999999999</v>
      </c>
      <c r="AB6">
        <v>38.265551000000002</v>
      </c>
      <c r="AC6">
        <v>28.14733</v>
      </c>
      <c r="AD6">
        <v>35.439061000000002</v>
      </c>
      <c r="AE6">
        <v>47.879303999999998</v>
      </c>
      <c r="AF6">
        <v>18.143878999999998</v>
      </c>
      <c r="AG6">
        <v>15.205063000000001</v>
      </c>
      <c r="AH6">
        <v>147.48085599999999</v>
      </c>
      <c r="AI6">
        <v>12.945455000000001</v>
      </c>
      <c r="AJ6">
        <v>0</v>
      </c>
      <c r="AK6">
        <v>49.775573000000001</v>
      </c>
      <c r="AL6">
        <v>81.028583999999995</v>
      </c>
      <c r="AM6">
        <v>0</v>
      </c>
      <c r="AN6">
        <v>0.666987</v>
      </c>
      <c r="AO6">
        <v>18.792774000000001</v>
      </c>
      <c r="AP6">
        <v>6.2032420000000004</v>
      </c>
      <c r="AQ6">
        <v>22.514720000000001</v>
      </c>
      <c r="AR6">
        <v>51.857363999999997</v>
      </c>
      <c r="AS6">
        <v>31.919242000000001</v>
      </c>
      <c r="AT6">
        <v>12.369681999999999</v>
      </c>
      <c r="AU6">
        <v>0</v>
      </c>
      <c r="AV6">
        <v>1.9370000000000001</v>
      </c>
      <c r="AW6">
        <v>0</v>
      </c>
      <c r="AX6">
        <v>1.348055</v>
      </c>
      <c r="AY6">
        <v>0</v>
      </c>
      <c r="AZ6">
        <f t="shared" si="0"/>
        <v>74.38</v>
      </c>
      <c r="BA6">
        <f t="shared" si="1"/>
        <v>3082.9330540000005</v>
      </c>
      <c r="BD6">
        <v>23.24</v>
      </c>
      <c r="BE6">
        <v>3.7</v>
      </c>
      <c r="BF6">
        <v>1.06</v>
      </c>
      <c r="BG6">
        <v>3.86</v>
      </c>
      <c r="BH6">
        <v>5.63</v>
      </c>
      <c r="BI6">
        <v>6.78</v>
      </c>
      <c r="BJ6">
        <v>1.5</v>
      </c>
      <c r="BK6">
        <v>2.95</v>
      </c>
      <c r="BL6">
        <v>2.31</v>
      </c>
      <c r="BM6">
        <v>1.57</v>
      </c>
      <c r="BN6">
        <v>0.48</v>
      </c>
      <c r="BO6">
        <v>15.12</v>
      </c>
      <c r="BP6">
        <v>0</v>
      </c>
      <c r="BQ6">
        <v>4.24</v>
      </c>
      <c r="BR6">
        <v>1.94</v>
      </c>
      <c r="BS6">
        <v>0</v>
      </c>
      <c r="BT6">
        <v>0</v>
      </c>
      <c r="BU6">
        <v>0</v>
      </c>
      <c r="BV6">
        <v>0</v>
      </c>
      <c r="BW6">
        <f t="shared" si="2"/>
        <v>74.38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1.9370000000000001</v>
      </c>
      <c r="K7">
        <v>660.87640999999996</v>
      </c>
      <c r="L7">
        <v>595.29336799999999</v>
      </c>
      <c r="M7">
        <v>89.102000000000004</v>
      </c>
      <c r="N7">
        <v>57.19961</v>
      </c>
      <c r="O7">
        <v>119.770158</v>
      </c>
      <c r="P7">
        <v>134.92173500000001</v>
      </c>
      <c r="Q7">
        <v>5.8127250000000004</v>
      </c>
      <c r="R7">
        <v>41.054811999999998</v>
      </c>
      <c r="S7">
        <v>25.558812</v>
      </c>
      <c r="T7">
        <v>0</v>
      </c>
      <c r="U7">
        <v>405.57874500000003</v>
      </c>
      <c r="V7">
        <v>20.077005</v>
      </c>
      <c r="W7">
        <v>33.703131999999997</v>
      </c>
      <c r="X7">
        <v>142.86888300000001</v>
      </c>
      <c r="Y7">
        <v>0</v>
      </c>
      <c r="Z7">
        <v>6.3473550000000003</v>
      </c>
      <c r="AA7">
        <v>27.161581999999999</v>
      </c>
      <c r="AB7">
        <v>38.265551000000002</v>
      </c>
      <c r="AC7">
        <v>28.14733</v>
      </c>
      <c r="AD7">
        <v>35.439061000000002</v>
      </c>
      <c r="AE7">
        <v>47.879303999999998</v>
      </c>
      <c r="AF7">
        <v>18.143878999999998</v>
      </c>
      <c r="AG7">
        <v>15.205063000000001</v>
      </c>
      <c r="AH7">
        <v>147.48085599999999</v>
      </c>
      <c r="AI7">
        <v>12.945455000000001</v>
      </c>
      <c r="AJ7">
        <v>0</v>
      </c>
      <c r="AK7">
        <v>49.775573000000001</v>
      </c>
      <c r="AL7">
        <v>81.028583999999995</v>
      </c>
      <c r="AM7">
        <v>0</v>
      </c>
      <c r="AN7">
        <v>0.666987</v>
      </c>
      <c r="AO7">
        <v>31.065024999999999</v>
      </c>
      <c r="AP7">
        <v>6.2032420000000004</v>
      </c>
      <c r="AQ7">
        <v>22.331672999999999</v>
      </c>
      <c r="AR7">
        <v>40.0959</v>
      </c>
      <c r="AS7">
        <v>26.056524</v>
      </c>
      <c r="AT7">
        <v>12.369681999999999</v>
      </c>
      <c r="AU7">
        <v>0</v>
      </c>
      <c r="AV7">
        <v>1.9370000000000001</v>
      </c>
      <c r="AW7">
        <v>0</v>
      </c>
      <c r="AX7">
        <v>1.348055</v>
      </c>
      <c r="AY7">
        <v>0</v>
      </c>
      <c r="AZ7">
        <f t="shared" si="0"/>
        <v>74.139999999999986</v>
      </c>
      <c r="BA7">
        <f t="shared" si="1"/>
        <v>3057.7880760000003</v>
      </c>
      <c r="BD7">
        <v>23.24</v>
      </c>
      <c r="BE7">
        <v>3.7</v>
      </c>
      <c r="BF7">
        <v>1.06</v>
      </c>
      <c r="BG7">
        <v>3.86</v>
      </c>
      <c r="BH7">
        <v>5.63</v>
      </c>
      <c r="BI7">
        <v>6.78</v>
      </c>
      <c r="BJ7">
        <v>1.5</v>
      </c>
      <c r="BK7">
        <v>2.95</v>
      </c>
      <c r="BL7">
        <v>2.31</v>
      </c>
      <c r="BM7">
        <v>1.57</v>
      </c>
      <c r="BN7">
        <v>0.48</v>
      </c>
      <c r="BO7">
        <v>14.88</v>
      </c>
      <c r="BP7">
        <v>0</v>
      </c>
      <c r="BQ7">
        <v>4.24</v>
      </c>
      <c r="BR7">
        <v>1.94</v>
      </c>
      <c r="BS7">
        <v>0</v>
      </c>
      <c r="BT7">
        <v>0</v>
      </c>
      <c r="BU7">
        <v>0</v>
      </c>
      <c r="BV7">
        <v>0</v>
      </c>
      <c r="BW7">
        <f t="shared" si="2"/>
        <v>74.139999999999986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1.9370000000000001</v>
      </c>
      <c r="K8">
        <v>665.146389</v>
      </c>
      <c r="L8">
        <v>632.57577500000002</v>
      </c>
      <c r="M8">
        <v>89.102000000000004</v>
      </c>
      <c r="N8">
        <v>57.19961</v>
      </c>
      <c r="O8">
        <v>119.770158</v>
      </c>
      <c r="P8">
        <v>134.92173500000001</v>
      </c>
      <c r="Q8">
        <v>5.8127250000000004</v>
      </c>
      <c r="R8">
        <v>41.054811999999998</v>
      </c>
      <c r="S8">
        <v>25.558812</v>
      </c>
      <c r="T8">
        <v>0</v>
      </c>
      <c r="U8">
        <v>405.57874500000003</v>
      </c>
      <c r="V8">
        <v>20.077005</v>
      </c>
      <c r="W8">
        <v>33.703131999999997</v>
      </c>
      <c r="X8">
        <v>142.86888300000001</v>
      </c>
      <c r="Y8">
        <v>0</v>
      </c>
      <c r="Z8">
        <v>6.3473550000000003</v>
      </c>
      <c r="AA8">
        <v>13.006955</v>
      </c>
      <c r="AB8">
        <v>38.265551000000002</v>
      </c>
      <c r="AC8">
        <v>28.14733</v>
      </c>
      <c r="AD8">
        <v>35.439061000000002</v>
      </c>
      <c r="AE8">
        <v>47.879303999999998</v>
      </c>
      <c r="AF8">
        <v>18.143878999999998</v>
      </c>
      <c r="AG8">
        <v>15.205063000000001</v>
      </c>
      <c r="AH8">
        <v>147.48085599999999</v>
      </c>
      <c r="AI8">
        <v>12.945455000000001</v>
      </c>
      <c r="AJ8">
        <v>0</v>
      </c>
      <c r="AK8">
        <v>49.775573000000001</v>
      </c>
      <c r="AL8">
        <v>81.028583999999995</v>
      </c>
      <c r="AM8">
        <v>0</v>
      </c>
      <c r="AN8">
        <v>0.666987</v>
      </c>
      <c r="AO8">
        <v>31.065024999999999</v>
      </c>
      <c r="AP8">
        <v>6.2032420000000004</v>
      </c>
      <c r="AQ8">
        <v>21.965579999999999</v>
      </c>
      <c r="AR8">
        <v>40.0959</v>
      </c>
      <c r="AS8">
        <v>26.056524</v>
      </c>
      <c r="AT8">
        <v>9.0408010000000001</v>
      </c>
      <c r="AU8">
        <v>0</v>
      </c>
      <c r="AV8">
        <v>1.9370000000000001</v>
      </c>
      <c r="AW8">
        <v>0</v>
      </c>
      <c r="AX8">
        <v>1.348055</v>
      </c>
      <c r="AY8">
        <v>0</v>
      </c>
      <c r="AZ8">
        <f t="shared" si="0"/>
        <v>74.139999999999986</v>
      </c>
      <c r="BA8">
        <f t="shared" si="1"/>
        <v>3081.4908610000002</v>
      </c>
      <c r="BD8">
        <v>23.24</v>
      </c>
      <c r="BE8">
        <v>3.7</v>
      </c>
      <c r="BF8">
        <v>1.06</v>
      </c>
      <c r="BG8">
        <v>3.86</v>
      </c>
      <c r="BH8">
        <v>5.63</v>
      </c>
      <c r="BI8">
        <v>6.78</v>
      </c>
      <c r="BJ8">
        <v>1.5</v>
      </c>
      <c r="BK8">
        <v>2.95</v>
      </c>
      <c r="BL8">
        <v>2.31</v>
      </c>
      <c r="BM8">
        <v>1.57</v>
      </c>
      <c r="BN8">
        <v>0.48</v>
      </c>
      <c r="BO8">
        <v>14.88</v>
      </c>
      <c r="BP8">
        <v>0</v>
      </c>
      <c r="BQ8">
        <v>4.24</v>
      </c>
      <c r="BR8">
        <v>1.94</v>
      </c>
      <c r="BS8">
        <v>0</v>
      </c>
      <c r="BT8">
        <v>0</v>
      </c>
      <c r="BU8">
        <v>0</v>
      </c>
      <c r="BV8">
        <v>0</v>
      </c>
      <c r="BW8">
        <f t="shared" si="2"/>
        <v>74.139999999999986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1.9370000000000001</v>
      </c>
      <c r="K9">
        <v>665.146389</v>
      </c>
      <c r="L9">
        <v>632.57577500000002</v>
      </c>
      <c r="M9">
        <v>89.102000000000004</v>
      </c>
      <c r="N9">
        <v>57.19961</v>
      </c>
      <c r="O9">
        <v>119.770158</v>
      </c>
      <c r="P9">
        <v>134.92173500000001</v>
      </c>
      <c r="Q9">
        <v>5.8127250000000004</v>
      </c>
      <c r="R9">
        <v>41.054811999999998</v>
      </c>
      <c r="S9">
        <v>25.558812</v>
      </c>
      <c r="T9">
        <v>0</v>
      </c>
      <c r="U9">
        <v>405.57874500000003</v>
      </c>
      <c r="V9">
        <v>20.077005</v>
      </c>
      <c r="W9">
        <v>33.703131999999997</v>
      </c>
      <c r="X9">
        <v>142.86888300000001</v>
      </c>
      <c r="Y9">
        <v>0</v>
      </c>
      <c r="Z9">
        <v>6.3473550000000003</v>
      </c>
      <c r="AA9">
        <v>13.006955</v>
      </c>
      <c r="AB9">
        <v>38.265551000000002</v>
      </c>
      <c r="AC9">
        <v>28.14733</v>
      </c>
      <c r="AD9">
        <v>35.439061000000002</v>
      </c>
      <c r="AE9">
        <v>47.879303999999998</v>
      </c>
      <c r="AF9">
        <v>18.143878999999998</v>
      </c>
      <c r="AG9">
        <v>15.205063000000001</v>
      </c>
      <c r="AH9">
        <v>147.48085599999999</v>
      </c>
      <c r="AI9">
        <v>2.4658009999999999</v>
      </c>
      <c r="AJ9">
        <v>0</v>
      </c>
      <c r="AK9">
        <v>49.775573000000001</v>
      </c>
      <c r="AL9">
        <v>81.028583999999995</v>
      </c>
      <c r="AM9">
        <v>0</v>
      </c>
      <c r="AN9">
        <v>0.666987</v>
      </c>
      <c r="AO9">
        <v>31.065024999999999</v>
      </c>
      <c r="AP9">
        <v>6.2032420000000004</v>
      </c>
      <c r="AQ9">
        <v>21.965579999999999</v>
      </c>
      <c r="AR9">
        <v>40.0959</v>
      </c>
      <c r="AS9">
        <v>26.056524</v>
      </c>
      <c r="AT9">
        <v>12.369681999999999</v>
      </c>
      <c r="AU9">
        <v>0</v>
      </c>
      <c r="AV9">
        <v>1.9370000000000001</v>
      </c>
      <c r="AW9">
        <v>0</v>
      </c>
      <c r="AX9">
        <v>1.348055</v>
      </c>
      <c r="AY9">
        <v>0</v>
      </c>
      <c r="AZ9">
        <f t="shared" si="0"/>
        <v>74.139999999999986</v>
      </c>
      <c r="BA9">
        <f t="shared" si="1"/>
        <v>3074.3400879999999</v>
      </c>
      <c r="BD9">
        <v>23.24</v>
      </c>
      <c r="BE9">
        <v>3.7</v>
      </c>
      <c r="BF9">
        <v>1.06</v>
      </c>
      <c r="BG9">
        <v>3.86</v>
      </c>
      <c r="BH9">
        <v>5.63</v>
      </c>
      <c r="BI9">
        <v>6.78</v>
      </c>
      <c r="BJ9">
        <v>1.5</v>
      </c>
      <c r="BK9">
        <v>2.95</v>
      </c>
      <c r="BL9">
        <v>2.31</v>
      </c>
      <c r="BM9">
        <v>1.57</v>
      </c>
      <c r="BN9">
        <v>0.48</v>
      </c>
      <c r="BO9">
        <v>14.88</v>
      </c>
      <c r="BP9">
        <v>0</v>
      </c>
      <c r="BQ9">
        <v>4.24</v>
      </c>
      <c r="BR9">
        <v>1.94</v>
      </c>
      <c r="BS9">
        <v>0</v>
      </c>
      <c r="BT9">
        <v>0</v>
      </c>
      <c r="BU9">
        <v>0</v>
      </c>
      <c r="BV9">
        <v>0</v>
      </c>
      <c r="BW9">
        <f t="shared" si="2"/>
        <v>74.139999999999986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1.9370000000000001</v>
      </c>
      <c r="K10">
        <v>665.146389</v>
      </c>
      <c r="L10">
        <v>632.57577500000002</v>
      </c>
      <c r="M10">
        <v>89.102000000000004</v>
      </c>
      <c r="N10">
        <v>57.19961</v>
      </c>
      <c r="O10">
        <v>119.770158</v>
      </c>
      <c r="P10">
        <v>134.92173500000001</v>
      </c>
      <c r="Q10">
        <v>5.8127250000000004</v>
      </c>
      <c r="R10">
        <v>41.054811999999998</v>
      </c>
      <c r="S10">
        <v>25.558812</v>
      </c>
      <c r="T10">
        <v>0</v>
      </c>
      <c r="U10">
        <v>405.57874500000003</v>
      </c>
      <c r="V10">
        <v>20.077005</v>
      </c>
      <c r="W10">
        <v>33.703131999999997</v>
      </c>
      <c r="X10">
        <v>142.86888300000001</v>
      </c>
      <c r="Y10">
        <v>0</v>
      </c>
      <c r="Z10">
        <v>6.3473550000000003</v>
      </c>
      <c r="AA10">
        <v>6.1209199999999999</v>
      </c>
      <c r="AB10">
        <v>38.265551000000002</v>
      </c>
      <c r="AC10">
        <v>28.14733</v>
      </c>
      <c r="AD10">
        <v>35.439061000000002</v>
      </c>
      <c r="AE10">
        <v>47.879303999999998</v>
      </c>
      <c r="AF10">
        <v>18.143878999999998</v>
      </c>
      <c r="AG10">
        <v>15.205063000000001</v>
      </c>
      <c r="AH10">
        <v>147.48085599999999</v>
      </c>
      <c r="AI10">
        <v>2.4658009999999999</v>
      </c>
      <c r="AJ10">
        <v>0</v>
      </c>
      <c r="AK10">
        <v>49.775573000000001</v>
      </c>
      <c r="AL10">
        <v>81.028583999999995</v>
      </c>
      <c r="AM10">
        <v>0</v>
      </c>
      <c r="AN10">
        <v>0.666987</v>
      </c>
      <c r="AO10">
        <v>31.065024999999999</v>
      </c>
      <c r="AP10">
        <v>6.2032420000000004</v>
      </c>
      <c r="AQ10">
        <v>21.965579999999999</v>
      </c>
      <c r="AR10">
        <v>40.0959</v>
      </c>
      <c r="AS10">
        <v>26.056524</v>
      </c>
      <c r="AT10">
        <v>12.369681999999999</v>
      </c>
      <c r="AU10">
        <v>0</v>
      </c>
      <c r="AV10">
        <v>1.9370000000000001</v>
      </c>
      <c r="AW10">
        <v>0</v>
      </c>
      <c r="AX10">
        <v>1.348055</v>
      </c>
      <c r="AY10">
        <v>0</v>
      </c>
      <c r="AZ10">
        <f t="shared" si="0"/>
        <v>74.139999999999986</v>
      </c>
      <c r="BA10">
        <f t="shared" si="1"/>
        <v>3067.4540529999999</v>
      </c>
      <c r="BD10">
        <v>23.24</v>
      </c>
      <c r="BE10">
        <v>3.7</v>
      </c>
      <c r="BF10">
        <v>1.06</v>
      </c>
      <c r="BG10">
        <v>3.86</v>
      </c>
      <c r="BH10">
        <v>5.63</v>
      </c>
      <c r="BI10">
        <v>6.78</v>
      </c>
      <c r="BJ10">
        <v>1.5</v>
      </c>
      <c r="BK10">
        <v>2.95</v>
      </c>
      <c r="BL10">
        <v>2.31</v>
      </c>
      <c r="BM10">
        <v>1.57</v>
      </c>
      <c r="BN10">
        <v>0.48</v>
      </c>
      <c r="BO10">
        <v>14.88</v>
      </c>
      <c r="BP10">
        <v>0</v>
      </c>
      <c r="BQ10">
        <v>4.24</v>
      </c>
      <c r="BR10">
        <v>1.94</v>
      </c>
      <c r="BS10">
        <v>0</v>
      </c>
      <c r="BT10">
        <v>0</v>
      </c>
      <c r="BU10">
        <v>0</v>
      </c>
      <c r="BV10">
        <v>0</v>
      </c>
      <c r="BW10">
        <f t="shared" si="2"/>
        <v>74.139999999999986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1.9370000000000001</v>
      </c>
      <c r="K11">
        <v>665.146389</v>
      </c>
      <c r="L11">
        <v>632.57577500000002</v>
      </c>
      <c r="M11">
        <v>74.187100000000001</v>
      </c>
      <c r="N11">
        <v>57.19961</v>
      </c>
      <c r="O11">
        <v>119.770158</v>
      </c>
      <c r="P11">
        <v>134.92173500000001</v>
      </c>
      <c r="Q11">
        <v>5.8127250000000004</v>
      </c>
      <c r="R11">
        <v>41.054811999999998</v>
      </c>
      <c r="S11">
        <v>25.558812</v>
      </c>
      <c r="T11">
        <v>0</v>
      </c>
      <c r="U11">
        <v>405.57874500000003</v>
      </c>
      <c r="V11">
        <v>20.077005</v>
      </c>
      <c r="W11">
        <v>33.703131999999997</v>
      </c>
      <c r="X11">
        <v>142.86888300000001</v>
      </c>
      <c r="Y11">
        <v>0</v>
      </c>
      <c r="Z11">
        <v>6.3473550000000003</v>
      </c>
      <c r="AA11">
        <v>0</v>
      </c>
      <c r="AB11">
        <v>38.265551000000002</v>
      </c>
      <c r="AC11">
        <v>28.14733</v>
      </c>
      <c r="AD11">
        <v>35.439061000000002</v>
      </c>
      <c r="AE11">
        <v>47.879303999999998</v>
      </c>
      <c r="AF11">
        <v>17.188938</v>
      </c>
      <c r="AG11">
        <v>15.205063000000001</v>
      </c>
      <c r="AH11">
        <v>147.48085599999999</v>
      </c>
      <c r="AI11">
        <v>2.4658009999999999</v>
      </c>
      <c r="AJ11">
        <v>0</v>
      </c>
      <c r="AK11">
        <v>49.775573000000001</v>
      </c>
      <c r="AL11">
        <v>81.028583999999995</v>
      </c>
      <c r="AM11">
        <v>0</v>
      </c>
      <c r="AN11">
        <v>0.666987</v>
      </c>
      <c r="AO11">
        <v>31.065024999999999</v>
      </c>
      <c r="AP11">
        <v>6.2032420000000004</v>
      </c>
      <c r="AQ11">
        <v>21.965579999999999</v>
      </c>
      <c r="AR11">
        <v>36.353616000000002</v>
      </c>
      <c r="AS11">
        <v>26.056524</v>
      </c>
      <c r="AT11">
        <v>12.369681999999999</v>
      </c>
      <c r="AU11">
        <v>0</v>
      </c>
      <c r="AV11">
        <v>10.16925</v>
      </c>
      <c r="AW11">
        <v>0</v>
      </c>
      <c r="AX11">
        <v>1.348055</v>
      </c>
      <c r="AY11">
        <v>0</v>
      </c>
      <c r="AZ11">
        <f t="shared" si="0"/>
        <v>73.23</v>
      </c>
      <c r="BA11">
        <f t="shared" si="1"/>
        <v>3049.0432579999997</v>
      </c>
      <c r="BD11">
        <v>23.24</v>
      </c>
      <c r="BE11">
        <v>3.6</v>
      </c>
      <c r="BF11">
        <v>1.1100000000000001</v>
      </c>
      <c r="BG11">
        <v>3.75</v>
      </c>
      <c r="BH11">
        <v>5.44</v>
      </c>
      <c r="BI11">
        <v>6.78</v>
      </c>
      <c r="BJ11">
        <v>1.55</v>
      </c>
      <c r="BK11">
        <v>2.95</v>
      </c>
      <c r="BL11">
        <v>2.21</v>
      </c>
      <c r="BM11">
        <v>1.57</v>
      </c>
      <c r="BN11">
        <v>0.46</v>
      </c>
      <c r="BO11">
        <v>14.51</v>
      </c>
      <c r="BP11">
        <v>0</v>
      </c>
      <c r="BQ11">
        <v>4.12</v>
      </c>
      <c r="BR11">
        <v>1.94</v>
      </c>
      <c r="BS11">
        <v>0</v>
      </c>
      <c r="BT11">
        <v>0</v>
      </c>
      <c r="BU11">
        <v>0</v>
      </c>
      <c r="BV11">
        <v>0</v>
      </c>
      <c r="BW11">
        <f t="shared" si="2"/>
        <v>73.23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1.9370000000000001</v>
      </c>
      <c r="K12">
        <v>665.146389</v>
      </c>
      <c r="L12">
        <v>632.57577500000002</v>
      </c>
      <c r="M12">
        <v>67.795000000000002</v>
      </c>
      <c r="N12">
        <v>57.19961</v>
      </c>
      <c r="O12">
        <v>119.770158</v>
      </c>
      <c r="P12">
        <v>134.92173500000001</v>
      </c>
      <c r="Q12">
        <v>5.8127250000000004</v>
      </c>
      <c r="R12">
        <v>41.054811999999998</v>
      </c>
      <c r="S12">
        <v>25.558812</v>
      </c>
      <c r="T12">
        <v>0</v>
      </c>
      <c r="U12">
        <v>405.57874500000003</v>
      </c>
      <c r="V12">
        <v>20.077005</v>
      </c>
      <c r="W12">
        <v>33.703131999999997</v>
      </c>
      <c r="X12">
        <v>142.86888300000001</v>
      </c>
      <c r="Y12">
        <v>0</v>
      </c>
      <c r="Z12">
        <v>6.3473550000000003</v>
      </c>
      <c r="AA12">
        <v>0</v>
      </c>
      <c r="AB12">
        <v>38.265551000000002</v>
      </c>
      <c r="AC12">
        <v>28.14733</v>
      </c>
      <c r="AD12">
        <v>35.439061000000002</v>
      </c>
      <c r="AE12">
        <v>47.879303999999998</v>
      </c>
      <c r="AF12">
        <v>17.188938</v>
      </c>
      <c r="AG12">
        <v>15.205063000000001</v>
      </c>
      <c r="AH12">
        <v>147.48085599999999</v>
      </c>
      <c r="AI12">
        <v>2.4658009999999999</v>
      </c>
      <c r="AJ12">
        <v>0</v>
      </c>
      <c r="AK12">
        <v>49.775573000000001</v>
      </c>
      <c r="AL12">
        <v>81.028583999999995</v>
      </c>
      <c r="AM12">
        <v>0</v>
      </c>
      <c r="AN12">
        <v>0.666987</v>
      </c>
      <c r="AO12">
        <v>31.065024999999999</v>
      </c>
      <c r="AP12">
        <v>6.2032420000000004</v>
      </c>
      <c r="AQ12">
        <v>21.965579999999999</v>
      </c>
      <c r="AR12">
        <v>36.353616000000002</v>
      </c>
      <c r="AS12">
        <v>26.056524</v>
      </c>
      <c r="AT12">
        <v>12.369681999999999</v>
      </c>
      <c r="AU12">
        <v>0</v>
      </c>
      <c r="AV12">
        <v>10.16925</v>
      </c>
      <c r="AW12">
        <v>0</v>
      </c>
      <c r="AX12">
        <v>1.348055</v>
      </c>
      <c r="AY12">
        <v>0</v>
      </c>
      <c r="AZ12">
        <f t="shared" si="0"/>
        <v>73.23</v>
      </c>
      <c r="BA12">
        <f t="shared" si="1"/>
        <v>3042.6511579999997</v>
      </c>
      <c r="BD12">
        <v>23.24</v>
      </c>
      <c r="BE12">
        <v>3.6</v>
      </c>
      <c r="BF12">
        <v>1.1100000000000001</v>
      </c>
      <c r="BG12">
        <v>3.75</v>
      </c>
      <c r="BH12">
        <v>5.44</v>
      </c>
      <c r="BI12">
        <v>6.78</v>
      </c>
      <c r="BJ12">
        <v>1.55</v>
      </c>
      <c r="BK12">
        <v>2.95</v>
      </c>
      <c r="BL12">
        <v>2.21</v>
      </c>
      <c r="BM12">
        <v>1.57</v>
      </c>
      <c r="BN12">
        <v>0.46</v>
      </c>
      <c r="BO12">
        <v>14.51</v>
      </c>
      <c r="BP12">
        <v>0</v>
      </c>
      <c r="BQ12">
        <v>4.12</v>
      </c>
      <c r="BR12">
        <v>1.94</v>
      </c>
      <c r="BS12">
        <v>0</v>
      </c>
      <c r="BT12">
        <v>0</v>
      </c>
      <c r="BU12">
        <v>0</v>
      </c>
      <c r="BV12">
        <v>0</v>
      </c>
      <c r="BW12">
        <f t="shared" si="2"/>
        <v>73.23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1.9370000000000001</v>
      </c>
      <c r="K13">
        <v>665.146389</v>
      </c>
      <c r="L13">
        <v>632.57577500000002</v>
      </c>
      <c r="M13">
        <v>67.795000000000002</v>
      </c>
      <c r="N13">
        <v>91.523250000000004</v>
      </c>
      <c r="O13">
        <v>119.770158</v>
      </c>
      <c r="P13">
        <v>134.92173500000001</v>
      </c>
      <c r="Q13">
        <v>5.8127250000000004</v>
      </c>
      <c r="R13">
        <v>41.054811999999998</v>
      </c>
      <c r="S13">
        <v>25.558812</v>
      </c>
      <c r="T13">
        <v>0</v>
      </c>
      <c r="U13">
        <v>375.89906200000001</v>
      </c>
      <c r="V13">
        <v>20.077005</v>
      </c>
      <c r="W13">
        <v>33.703131999999997</v>
      </c>
      <c r="X13">
        <v>142.86888300000001</v>
      </c>
      <c r="Y13">
        <v>0</v>
      </c>
      <c r="Z13">
        <v>6.3473550000000003</v>
      </c>
      <c r="AA13">
        <v>0</v>
      </c>
      <c r="AB13">
        <v>38.265551000000002</v>
      </c>
      <c r="AC13">
        <v>28.14733</v>
      </c>
      <c r="AD13">
        <v>35.439061000000002</v>
      </c>
      <c r="AE13">
        <v>47.879303999999998</v>
      </c>
      <c r="AF13">
        <v>17.188938</v>
      </c>
      <c r="AG13">
        <v>15.205063000000001</v>
      </c>
      <c r="AH13">
        <v>147.48085599999999</v>
      </c>
      <c r="AI13">
        <v>2.4658009999999999</v>
      </c>
      <c r="AJ13">
        <v>0</v>
      </c>
      <c r="AK13">
        <v>49.775573000000001</v>
      </c>
      <c r="AL13">
        <v>81.028583999999995</v>
      </c>
      <c r="AM13">
        <v>0</v>
      </c>
      <c r="AN13">
        <v>0.666987</v>
      </c>
      <c r="AO13">
        <v>31.065024999999999</v>
      </c>
      <c r="AP13">
        <v>6.2032420000000004</v>
      </c>
      <c r="AQ13">
        <v>14.64372</v>
      </c>
      <c r="AR13">
        <v>36.353616000000002</v>
      </c>
      <c r="AS13">
        <v>26.056524</v>
      </c>
      <c r="AT13">
        <v>12.369681999999999</v>
      </c>
      <c r="AU13">
        <v>0</v>
      </c>
      <c r="AV13">
        <v>1.9370000000000001</v>
      </c>
      <c r="AW13">
        <v>0</v>
      </c>
      <c r="AX13">
        <v>1.348055</v>
      </c>
      <c r="AY13">
        <v>0</v>
      </c>
      <c r="AZ13">
        <f t="shared" si="0"/>
        <v>73.23</v>
      </c>
      <c r="BA13">
        <f t="shared" si="1"/>
        <v>3031.7410049999999</v>
      </c>
      <c r="BD13">
        <v>23.24</v>
      </c>
      <c r="BE13">
        <v>3.6</v>
      </c>
      <c r="BF13">
        <v>1.1100000000000001</v>
      </c>
      <c r="BG13">
        <v>3.75</v>
      </c>
      <c r="BH13">
        <v>5.44</v>
      </c>
      <c r="BI13">
        <v>6.78</v>
      </c>
      <c r="BJ13">
        <v>1.55</v>
      </c>
      <c r="BK13">
        <v>2.95</v>
      </c>
      <c r="BL13">
        <v>2.21</v>
      </c>
      <c r="BM13">
        <v>1.57</v>
      </c>
      <c r="BN13">
        <v>0.46</v>
      </c>
      <c r="BO13">
        <v>14.51</v>
      </c>
      <c r="BP13">
        <v>0</v>
      </c>
      <c r="BQ13">
        <v>4.12</v>
      </c>
      <c r="BR13">
        <v>1.94</v>
      </c>
      <c r="BS13">
        <v>0</v>
      </c>
      <c r="BT13">
        <v>0</v>
      </c>
      <c r="BU13">
        <v>0</v>
      </c>
      <c r="BV13">
        <v>0</v>
      </c>
      <c r="BW13">
        <f t="shared" si="2"/>
        <v>73.23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1.9370000000000001</v>
      </c>
      <c r="K14">
        <v>665.146389</v>
      </c>
      <c r="L14">
        <v>632.57577500000002</v>
      </c>
      <c r="M14">
        <v>67.795000000000002</v>
      </c>
      <c r="N14">
        <v>91.523250000000004</v>
      </c>
      <c r="O14">
        <v>119.770158</v>
      </c>
      <c r="P14">
        <v>134.92173500000001</v>
      </c>
      <c r="Q14">
        <v>5.8127250000000004</v>
      </c>
      <c r="R14">
        <v>41.054811999999998</v>
      </c>
      <c r="S14">
        <v>25.558812</v>
      </c>
      <c r="T14">
        <v>0</v>
      </c>
      <c r="U14">
        <v>337.98228799999998</v>
      </c>
      <c r="V14">
        <v>20.077005</v>
      </c>
      <c r="W14">
        <v>33.703131999999997</v>
      </c>
      <c r="X14">
        <v>142.86888300000001</v>
      </c>
      <c r="Y14">
        <v>0</v>
      </c>
      <c r="Z14">
        <v>6.3473550000000003</v>
      </c>
      <c r="AA14">
        <v>0</v>
      </c>
      <c r="AB14">
        <v>38.265551000000002</v>
      </c>
      <c r="AC14">
        <v>28.14733</v>
      </c>
      <c r="AD14">
        <v>35.439061000000002</v>
      </c>
      <c r="AE14">
        <v>47.879303999999998</v>
      </c>
      <c r="AF14">
        <v>17.188938</v>
      </c>
      <c r="AG14">
        <v>15.205063000000001</v>
      </c>
      <c r="AH14">
        <v>147.48085599999999</v>
      </c>
      <c r="AI14">
        <v>2.4658009999999999</v>
      </c>
      <c r="AJ14">
        <v>0</v>
      </c>
      <c r="AK14">
        <v>49.775573000000001</v>
      </c>
      <c r="AL14">
        <v>81.028583999999995</v>
      </c>
      <c r="AM14">
        <v>0</v>
      </c>
      <c r="AN14">
        <v>0.666987</v>
      </c>
      <c r="AO14">
        <v>31.065024999999999</v>
      </c>
      <c r="AP14">
        <v>6.2032420000000004</v>
      </c>
      <c r="AQ14">
        <v>14.64372</v>
      </c>
      <c r="AR14">
        <v>36.353616000000002</v>
      </c>
      <c r="AS14">
        <v>26.056524</v>
      </c>
      <c r="AT14">
        <v>12.369681999999999</v>
      </c>
      <c r="AU14">
        <v>0</v>
      </c>
      <c r="AV14">
        <v>1.9370000000000001</v>
      </c>
      <c r="AW14">
        <v>0</v>
      </c>
      <c r="AX14">
        <v>1.348055</v>
      </c>
      <c r="AY14">
        <v>0</v>
      </c>
      <c r="AZ14">
        <f t="shared" si="0"/>
        <v>73.23</v>
      </c>
      <c r="BA14">
        <f t="shared" si="1"/>
        <v>2993.8242309999996</v>
      </c>
      <c r="BD14">
        <v>23.24</v>
      </c>
      <c r="BE14">
        <v>3.6</v>
      </c>
      <c r="BF14">
        <v>1.1100000000000001</v>
      </c>
      <c r="BG14">
        <v>3.75</v>
      </c>
      <c r="BH14">
        <v>5.44</v>
      </c>
      <c r="BI14">
        <v>6.78</v>
      </c>
      <c r="BJ14">
        <v>1.55</v>
      </c>
      <c r="BK14">
        <v>2.95</v>
      </c>
      <c r="BL14">
        <v>2.21</v>
      </c>
      <c r="BM14">
        <v>1.57</v>
      </c>
      <c r="BN14">
        <v>0.46</v>
      </c>
      <c r="BO14">
        <v>14.51</v>
      </c>
      <c r="BP14">
        <v>0</v>
      </c>
      <c r="BQ14">
        <v>4.12</v>
      </c>
      <c r="BR14">
        <v>1.94</v>
      </c>
      <c r="BS14">
        <v>0</v>
      </c>
      <c r="BT14">
        <v>0</v>
      </c>
      <c r="BU14">
        <v>0</v>
      </c>
      <c r="BV14">
        <v>0</v>
      </c>
      <c r="BW14">
        <f t="shared" si="2"/>
        <v>73.23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1.9370000000000001</v>
      </c>
      <c r="K15">
        <v>660.87640999999996</v>
      </c>
      <c r="L15">
        <v>632.57577500000002</v>
      </c>
      <c r="M15">
        <v>67.795000000000002</v>
      </c>
      <c r="N15">
        <v>91.523250000000004</v>
      </c>
      <c r="O15">
        <v>119.770158</v>
      </c>
      <c r="P15">
        <v>134.92173500000001</v>
      </c>
      <c r="Q15">
        <v>5.8127250000000004</v>
      </c>
      <c r="R15">
        <v>41.054811999999998</v>
      </c>
      <c r="S15">
        <v>25.558812</v>
      </c>
      <c r="T15">
        <v>0</v>
      </c>
      <c r="U15">
        <v>337.98228799999998</v>
      </c>
      <c r="V15">
        <v>20.077005</v>
      </c>
      <c r="W15">
        <v>33.703131999999997</v>
      </c>
      <c r="X15">
        <v>142.86888300000001</v>
      </c>
      <c r="Y15">
        <v>0</v>
      </c>
      <c r="Z15">
        <v>12.7842</v>
      </c>
      <c r="AA15">
        <v>0</v>
      </c>
      <c r="AB15">
        <v>38.265551000000002</v>
      </c>
      <c r="AC15">
        <v>28.14733</v>
      </c>
      <c r="AD15">
        <v>35.439061000000002</v>
      </c>
      <c r="AE15">
        <v>47.879303999999998</v>
      </c>
      <c r="AF15">
        <v>17.188938</v>
      </c>
      <c r="AG15">
        <v>15.205063000000001</v>
      </c>
      <c r="AH15">
        <v>137.758859</v>
      </c>
      <c r="AI15">
        <v>12.945455000000001</v>
      </c>
      <c r="AJ15">
        <v>0</v>
      </c>
      <c r="AK15">
        <v>49.775573000000001</v>
      </c>
      <c r="AL15">
        <v>76.864615000000001</v>
      </c>
      <c r="AM15">
        <v>0</v>
      </c>
      <c r="AN15">
        <v>0.666987</v>
      </c>
      <c r="AO15">
        <v>31.065024999999999</v>
      </c>
      <c r="AP15">
        <v>6.2032420000000004</v>
      </c>
      <c r="AQ15">
        <v>14.64372</v>
      </c>
      <c r="AR15">
        <v>36.353616000000002</v>
      </c>
      <c r="AS15">
        <v>26.056524</v>
      </c>
      <c r="AT15">
        <v>10.184695</v>
      </c>
      <c r="AU15">
        <v>0</v>
      </c>
      <c r="AV15">
        <v>1.9370000000000001</v>
      </c>
      <c r="AW15">
        <v>0</v>
      </c>
      <c r="AX15">
        <v>1.348055</v>
      </c>
      <c r="AY15">
        <v>0</v>
      </c>
      <c r="AZ15">
        <f t="shared" si="0"/>
        <v>73.23</v>
      </c>
      <c r="BA15">
        <f t="shared" si="1"/>
        <v>2990.3997979999995</v>
      </c>
      <c r="BD15">
        <v>23.24</v>
      </c>
      <c r="BE15">
        <v>3.6</v>
      </c>
      <c r="BF15">
        <v>1.1100000000000001</v>
      </c>
      <c r="BG15">
        <v>3.75</v>
      </c>
      <c r="BH15">
        <v>5.44</v>
      </c>
      <c r="BI15">
        <v>6.78</v>
      </c>
      <c r="BJ15">
        <v>1.55</v>
      </c>
      <c r="BK15">
        <v>2.95</v>
      </c>
      <c r="BL15">
        <v>2.21</v>
      </c>
      <c r="BM15">
        <v>1.57</v>
      </c>
      <c r="BN15">
        <v>0.46</v>
      </c>
      <c r="BO15">
        <v>14.51</v>
      </c>
      <c r="BP15">
        <v>0</v>
      </c>
      <c r="BQ15">
        <v>4.12</v>
      </c>
      <c r="BR15">
        <v>1.94</v>
      </c>
      <c r="BS15">
        <v>0</v>
      </c>
      <c r="BT15">
        <v>0</v>
      </c>
      <c r="BU15">
        <v>0</v>
      </c>
      <c r="BV15">
        <v>0</v>
      </c>
      <c r="BW15">
        <f t="shared" si="2"/>
        <v>73.23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1.9370000000000001</v>
      </c>
      <c r="K16">
        <v>660.87640999999996</v>
      </c>
      <c r="L16">
        <v>632.57577500000002</v>
      </c>
      <c r="M16">
        <v>67.795000000000002</v>
      </c>
      <c r="N16">
        <v>91.523250000000004</v>
      </c>
      <c r="O16">
        <v>119.770158</v>
      </c>
      <c r="P16">
        <v>134.92173500000001</v>
      </c>
      <c r="Q16">
        <v>5.8127250000000004</v>
      </c>
      <c r="R16">
        <v>41.054811999999998</v>
      </c>
      <c r="S16">
        <v>25.558812</v>
      </c>
      <c r="T16">
        <v>0</v>
      </c>
      <c r="U16">
        <v>337.98228799999998</v>
      </c>
      <c r="V16">
        <v>20.077005</v>
      </c>
      <c r="W16">
        <v>33.703131999999997</v>
      </c>
      <c r="X16">
        <v>142.86888300000001</v>
      </c>
      <c r="Y16">
        <v>0</v>
      </c>
      <c r="Z16">
        <v>12.7842</v>
      </c>
      <c r="AA16">
        <v>0</v>
      </c>
      <c r="AB16">
        <v>38.265551000000002</v>
      </c>
      <c r="AC16">
        <v>28.14733</v>
      </c>
      <c r="AD16">
        <v>35.439061000000002</v>
      </c>
      <c r="AE16">
        <v>47.879303999999998</v>
      </c>
      <c r="AF16">
        <v>17.188938</v>
      </c>
      <c r="AG16">
        <v>15.205063000000001</v>
      </c>
      <c r="AH16">
        <v>136.29138800000001</v>
      </c>
      <c r="AI16">
        <v>12.945455000000001</v>
      </c>
      <c r="AJ16">
        <v>0</v>
      </c>
      <c r="AK16">
        <v>49.775573000000001</v>
      </c>
      <c r="AL16">
        <v>76.864615000000001</v>
      </c>
      <c r="AM16">
        <v>0</v>
      </c>
      <c r="AN16">
        <v>0.666987</v>
      </c>
      <c r="AO16">
        <v>31.065024999999999</v>
      </c>
      <c r="AP16">
        <v>6.2032420000000004</v>
      </c>
      <c r="AQ16">
        <v>7.32186</v>
      </c>
      <c r="AR16">
        <v>36.353616000000002</v>
      </c>
      <c r="AS16">
        <v>26.056524</v>
      </c>
      <c r="AT16">
        <v>12.369681999999999</v>
      </c>
      <c r="AU16">
        <v>0</v>
      </c>
      <c r="AV16">
        <v>1.9370000000000001</v>
      </c>
      <c r="AW16">
        <v>0</v>
      </c>
      <c r="AX16">
        <v>1.348055</v>
      </c>
      <c r="AY16">
        <v>0</v>
      </c>
      <c r="AZ16">
        <f t="shared" si="0"/>
        <v>73.23</v>
      </c>
      <c r="BA16">
        <f t="shared" si="1"/>
        <v>2983.7954539999996</v>
      </c>
      <c r="BD16">
        <v>23.24</v>
      </c>
      <c r="BE16">
        <v>3.6</v>
      </c>
      <c r="BF16">
        <v>1.1100000000000001</v>
      </c>
      <c r="BG16">
        <v>3.75</v>
      </c>
      <c r="BH16">
        <v>5.44</v>
      </c>
      <c r="BI16">
        <v>6.78</v>
      </c>
      <c r="BJ16">
        <v>1.55</v>
      </c>
      <c r="BK16">
        <v>2.95</v>
      </c>
      <c r="BL16">
        <v>2.21</v>
      </c>
      <c r="BM16">
        <v>1.57</v>
      </c>
      <c r="BN16">
        <v>0.46</v>
      </c>
      <c r="BO16">
        <v>14.51</v>
      </c>
      <c r="BP16">
        <v>0</v>
      </c>
      <c r="BQ16">
        <v>4.12</v>
      </c>
      <c r="BR16">
        <v>1.94</v>
      </c>
      <c r="BS16">
        <v>0</v>
      </c>
      <c r="BT16">
        <v>0</v>
      </c>
      <c r="BU16">
        <v>0</v>
      </c>
      <c r="BV16">
        <v>0</v>
      </c>
      <c r="BW16">
        <f t="shared" si="2"/>
        <v>73.23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1.9370000000000001</v>
      </c>
      <c r="K17">
        <v>660.87640999999996</v>
      </c>
      <c r="L17">
        <v>632.57577500000002</v>
      </c>
      <c r="M17">
        <v>67.795000000000002</v>
      </c>
      <c r="N17">
        <v>103.72635</v>
      </c>
      <c r="O17">
        <v>119.770158</v>
      </c>
      <c r="P17">
        <v>134.92173500000001</v>
      </c>
      <c r="Q17">
        <v>5.8109999999999999</v>
      </c>
      <c r="R17">
        <v>41.054811999999998</v>
      </c>
      <c r="S17">
        <v>25.558812</v>
      </c>
      <c r="T17">
        <v>0</v>
      </c>
      <c r="U17">
        <v>337.98228799999998</v>
      </c>
      <c r="V17">
        <v>20.077005</v>
      </c>
      <c r="W17">
        <v>33.703131999999997</v>
      </c>
      <c r="X17">
        <v>142.86888300000001</v>
      </c>
      <c r="Y17">
        <v>0</v>
      </c>
      <c r="Z17">
        <v>12.7842</v>
      </c>
      <c r="AA17">
        <v>0</v>
      </c>
      <c r="AB17">
        <v>38.265551000000002</v>
      </c>
      <c r="AC17">
        <v>28.14733</v>
      </c>
      <c r="AD17">
        <v>35.439061000000002</v>
      </c>
      <c r="AE17">
        <v>47.879303999999998</v>
      </c>
      <c r="AF17">
        <v>17.188938</v>
      </c>
      <c r="AG17">
        <v>15.205063000000001</v>
      </c>
      <c r="AH17">
        <v>136.29138800000001</v>
      </c>
      <c r="AI17">
        <v>12.945455000000001</v>
      </c>
      <c r="AJ17">
        <v>0</v>
      </c>
      <c r="AK17">
        <v>49.775573000000001</v>
      </c>
      <c r="AL17">
        <v>76.864615000000001</v>
      </c>
      <c r="AM17">
        <v>0</v>
      </c>
      <c r="AN17">
        <v>0.666987</v>
      </c>
      <c r="AO17">
        <v>31.065024999999999</v>
      </c>
      <c r="AP17">
        <v>6.2032420000000004</v>
      </c>
      <c r="AQ17">
        <v>7.32186</v>
      </c>
      <c r="AR17">
        <v>36.353616000000002</v>
      </c>
      <c r="AS17">
        <v>23.450872</v>
      </c>
      <c r="AT17">
        <v>12.369681999999999</v>
      </c>
      <c r="AU17">
        <v>0</v>
      </c>
      <c r="AV17">
        <v>1.9370000000000001</v>
      </c>
      <c r="AW17">
        <v>0</v>
      </c>
      <c r="AX17">
        <v>1.348055</v>
      </c>
      <c r="AY17">
        <v>0</v>
      </c>
      <c r="AZ17">
        <f t="shared" si="0"/>
        <v>73.23</v>
      </c>
      <c r="BA17">
        <f t="shared" si="1"/>
        <v>2993.3911769999995</v>
      </c>
      <c r="BD17">
        <v>23.24</v>
      </c>
      <c r="BE17">
        <v>3.6</v>
      </c>
      <c r="BF17">
        <v>1.1100000000000001</v>
      </c>
      <c r="BG17">
        <v>3.75</v>
      </c>
      <c r="BH17">
        <v>5.44</v>
      </c>
      <c r="BI17">
        <v>6.78</v>
      </c>
      <c r="BJ17">
        <v>1.55</v>
      </c>
      <c r="BK17">
        <v>2.95</v>
      </c>
      <c r="BL17">
        <v>2.21</v>
      </c>
      <c r="BM17">
        <v>1.57</v>
      </c>
      <c r="BN17">
        <v>0.46</v>
      </c>
      <c r="BO17">
        <v>14.51</v>
      </c>
      <c r="BP17">
        <v>0</v>
      </c>
      <c r="BQ17">
        <v>4.12</v>
      </c>
      <c r="BR17">
        <v>1.94</v>
      </c>
      <c r="BS17">
        <v>0</v>
      </c>
      <c r="BT17">
        <v>0</v>
      </c>
      <c r="BU17">
        <v>0</v>
      </c>
      <c r="BV17">
        <v>0</v>
      </c>
      <c r="BW17">
        <f t="shared" si="2"/>
        <v>73.23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1.9370000000000001</v>
      </c>
      <c r="K18">
        <v>660.87640999999996</v>
      </c>
      <c r="L18">
        <v>632.57577500000002</v>
      </c>
      <c r="M18">
        <v>67.795000000000002</v>
      </c>
      <c r="N18">
        <v>103.72635</v>
      </c>
      <c r="O18">
        <v>119.770158</v>
      </c>
      <c r="P18">
        <v>134.92173500000001</v>
      </c>
      <c r="Q18">
        <v>5.8109999999999999</v>
      </c>
      <c r="R18">
        <v>41.054811999999998</v>
      </c>
      <c r="S18">
        <v>25.558812</v>
      </c>
      <c r="T18">
        <v>0</v>
      </c>
      <c r="U18">
        <v>337.98228799999998</v>
      </c>
      <c r="V18">
        <v>20.077005</v>
      </c>
      <c r="W18">
        <v>33.703131999999997</v>
      </c>
      <c r="X18">
        <v>142.86888300000001</v>
      </c>
      <c r="Y18">
        <v>0</v>
      </c>
      <c r="Z18">
        <v>12.7842</v>
      </c>
      <c r="AA18">
        <v>0</v>
      </c>
      <c r="AB18">
        <v>38.265551000000002</v>
      </c>
      <c r="AC18">
        <v>28.14733</v>
      </c>
      <c r="AD18">
        <v>35.439061000000002</v>
      </c>
      <c r="AE18">
        <v>47.879303999999998</v>
      </c>
      <c r="AF18">
        <v>17.188938</v>
      </c>
      <c r="AG18">
        <v>15.205063000000001</v>
      </c>
      <c r="AH18">
        <v>135.19078400000001</v>
      </c>
      <c r="AI18">
        <v>12.945455000000001</v>
      </c>
      <c r="AJ18">
        <v>0</v>
      </c>
      <c r="AK18">
        <v>49.775573000000001</v>
      </c>
      <c r="AL18">
        <v>76.864615000000001</v>
      </c>
      <c r="AM18">
        <v>0</v>
      </c>
      <c r="AN18">
        <v>0.666987</v>
      </c>
      <c r="AO18">
        <v>31.065024999999999</v>
      </c>
      <c r="AP18">
        <v>6.2032420000000004</v>
      </c>
      <c r="AQ18">
        <v>7.32186</v>
      </c>
      <c r="AR18">
        <v>36.353616000000002</v>
      </c>
      <c r="AS18">
        <v>23.450872</v>
      </c>
      <c r="AT18">
        <v>12.369681999999999</v>
      </c>
      <c r="AU18">
        <v>0</v>
      </c>
      <c r="AV18">
        <v>1.9370000000000001</v>
      </c>
      <c r="AW18">
        <v>0</v>
      </c>
      <c r="AX18">
        <v>1.348055</v>
      </c>
      <c r="AY18">
        <v>0</v>
      </c>
      <c r="AZ18">
        <f t="shared" si="0"/>
        <v>73.23</v>
      </c>
      <c r="BA18">
        <f t="shared" si="1"/>
        <v>2992.2905729999993</v>
      </c>
      <c r="BD18">
        <v>23.24</v>
      </c>
      <c r="BE18">
        <v>3.6</v>
      </c>
      <c r="BF18">
        <v>1.1100000000000001</v>
      </c>
      <c r="BG18">
        <v>3.75</v>
      </c>
      <c r="BH18">
        <v>5.44</v>
      </c>
      <c r="BI18">
        <v>6.78</v>
      </c>
      <c r="BJ18">
        <v>1.55</v>
      </c>
      <c r="BK18">
        <v>2.95</v>
      </c>
      <c r="BL18">
        <v>2.21</v>
      </c>
      <c r="BM18">
        <v>1.57</v>
      </c>
      <c r="BN18">
        <v>0.46</v>
      </c>
      <c r="BO18">
        <v>14.51</v>
      </c>
      <c r="BP18">
        <v>0</v>
      </c>
      <c r="BQ18">
        <v>4.12</v>
      </c>
      <c r="BR18">
        <v>1.94</v>
      </c>
      <c r="BS18">
        <v>0</v>
      </c>
      <c r="BT18">
        <v>0</v>
      </c>
      <c r="BU18">
        <v>0</v>
      </c>
      <c r="BV18">
        <v>0</v>
      </c>
      <c r="BW18">
        <f t="shared" si="2"/>
        <v>73.23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1.9370000000000001</v>
      </c>
      <c r="K19">
        <v>542.392154</v>
      </c>
      <c r="L19">
        <v>632.23854300000005</v>
      </c>
      <c r="M19">
        <v>66.319006000000002</v>
      </c>
      <c r="N19">
        <v>90.250253999999998</v>
      </c>
      <c r="O19">
        <v>117.54025900000001</v>
      </c>
      <c r="P19">
        <v>134.081368</v>
      </c>
      <c r="Q19">
        <v>8.4049340000000008</v>
      </c>
      <c r="R19">
        <v>40.485624000000001</v>
      </c>
      <c r="S19">
        <v>25.209668000000001</v>
      </c>
      <c r="T19">
        <v>0</v>
      </c>
      <c r="U19">
        <v>337.98228799999998</v>
      </c>
      <c r="V19">
        <v>19.791685000000001</v>
      </c>
      <c r="W19">
        <v>33.234851999999997</v>
      </c>
      <c r="X19">
        <v>140.89660499999999</v>
      </c>
      <c r="Y19">
        <v>0</v>
      </c>
      <c r="Z19">
        <v>19.176300000000001</v>
      </c>
      <c r="AA19">
        <v>0</v>
      </c>
      <c r="AB19">
        <v>38.265551000000002</v>
      </c>
      <c r="AC19">
        <v>28.14733</v>
      </c>
      <c r="AD19">
        <v>35.439061000000002</v>
      </c>
      <c r="AE19">
        <v>47.879303999999998</v>
      </c>
      <c r="AF19">
        <v>17.188938</v>
      </c>
      <c r="AG19">
        <v>15.205063000000001</v>
      </c>
      <c r="AH19">
        <v>136.65825599999999</v>
      </c>
      <c r="AI19">
        <v>12.945455000000001</v>
      </c>
      <c r="AJ19">
        <v>0</v>
      </c>
      <c r="AK19">
        <v>49.775573000000001</v>
      </c>
      <c r="AL19">
        <v>76.864615000000001</v>
      </c>
      <c r="AM19">
        <v>0</v>
      </c>
      <c r="AN19">
        <v>0.666987</v>
      </c>
      <c r="AO19">
        <v>31.065024999999999</v>
      </c>
      <c r="AP19">
        <v>10.793642</v>
      </c>
      <c r="AQ19">
        <v>7.32186</v>
      </c>
      <c r="AR19">
        <v>36.353616000000002</v>
      </c>
      <c r="AS19">
        <v>23.450872</v>
      </c>
      <c r="AT19">
        <v>12.369681999999999</v>
      </c>
      <c r="AU19">
        <v>0</v>
      </c>
      <c r="AV19">
        <v>1.9370000000000001</v>
      </c>
      <c r="AW19">
        <v>0</v>
      </c>
      <c r="AX19">
        <v>1.348055</v>
      </c>
      <c r="AY19">
        <v>0</v>
      </c>
      <c r="AZ19">
        <f t="shared" si="0"/>
        <v>73.23</v>
      </c>
      <c r="BA19">
        <f t="shared" si="1"/>
        <v>2866.8464249999988</v>
      </c>
      <c r="BD19">
        <v>23.24</v>
      </c>
      <c r="BE19">
        <v>3.6</v>
      </c>
      <c r="BF19">
        <v>1.1100000000000001</v>
      </c>
      <c r="BG19">
        <v>3.75</v>
      </c>
      <c r="BH19">
        <v>5.44</v>
      </c>
      <c r="BI19">
        <v>6.78</v>
      </c>
      <c r="BJ19">
        <v>1.55</v>
      </c>
      <c r="BK19">
        <v>2.95</v>
      </c>
      <c r="BL19">
        <v>2.21</v>
      </c>
      <c r="BM19">
        <v>1.57</v>
      </c>
      <c r="BN19">
        <v>0.46</v>
      </c>
      <c r="BO19">
        <v>14.51</v>
      </c>
      <c r="BP19">
        <v>0</v>
      </c>
      <c r="BQ19">
        <v>4.12</v>
      </c>
      <c r="BR19">
        <v>1.94</v>
      </c>
      <c r="BS19">
        <v>0</v>
      </c>
      <c r="BT19">
        <v>0</v>
      </c>
      <c r="BU19">
        <v>0</v>
      </c>
      <c r="BV19">
        <v>0</v>
      </c>
      <c r="BW19">
        <f t="shared" si="2"/>
        <v>73.23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1.9370000000000001</v>
      </c>
      <c r="K20">
        <v>509.46315399999997</v>
      </c>
      <c r="L20">
        <v>632.23854300000005</v>
      </c>
      <c r="M20">
        <v>66.319006000000002</v>
      </c>
      <c r="N20">
        <v>90.250253999999998</v>
      </c>
      <c r="O20">
        <v>117.54025900000001</v>
      </c>
      <c r="P20">
        <v>134.081368</v>
      </c>
      <c r="Q20">
        <v>8.4049340000000008</v>
      </c>
      <c r="R20">
        <v>40.485624000000001</v>
      </c>
      <c r="S20">
        <v>25.209668000000001</v>
      </c>
      <c r="T20">
        <v>0</v>
      </c>
      <c r="U20">
        <v>337.98228799999998</v>
      </c>
      <c r="V20">
        <v>19.791685000000001</v>
      </c>
      <c r="W20">
        <v>33.234851999999997</v>
      </c>
      <c r="X20">
        <v>140.89660499999999</v>
      </c>
      <c r="Y20">
        <v>0</v>
      </c>
      <c r="Z20">
        <v>19.176300000000001</v>
      </c>
      <c r="AA20">
        <v>0</v>
      </c>
      <c r="AB20">
        <v>38.265551000000002</v>
      </c>
      <c r="AC20">
        <v>28.14733</v>
      </c>
      <c r="AD20">
        <v>35.439061000000002</v>
      </c>
      <c r="AE20">
        <v>47.879303999999998</v>
      </c>
      <c r="AF20">
        <v>17.188938</v>
      </c>
      <c r="AG20">
        <v>15.205063000000001</v>
      </c>
      <c r="AH20">
        <v>147.48085599999999</v>
      </c>
      <c r="AI20">
        <v>12.945455000000001</v>
      </c>
      <c r="AJ20">
        <v>0</v>
      </c>
      <c r="AK20">
        <v>49.775573000000001</v>
      </c>
      <c r="AL20">
        <v>76.864615000000001</v>
      </c>
      <c r="AM20">
        <v>0</v>
      </c>
      <c r="AN20">
        <v>0.666987</v>
      </c>
      <c r="AO20">
        <v>31.065024999999999</v>
      </c>
      <c r="AP20">
        <v>10.793642</v>
      </c>
      <c r="AQ20">
        <v>7.32186</v>
      </c>
      <c r="AR20">
        <v>36.353616000000002</v>
      </c>
      <c r="AS20">
        <v>23.450872</v>
      </c>
      <c r="AT20">
        <v>12.369681999999999</v>
      </c>
      <c r="AU20">
        <v>0</v>
      </c>
      <c r="AV20">
        <v>1.9370000000000001</v>
      </c>
      <c r="AW20">
        <v>0</v>
      </c>
      <c r="AX20">
        <v>1.348055</v>
      </c>
      <c r="AY20">
        <v>0</v>
      </c>
      <c r="AZ20">
        <f t="shared" si="0"/>
        <v>73.23</v>
      </c>
      <c r="BA20">
        <f t="shared" si="1"/>
        <v>2844.7400249999992</v>
      </c>
      <c r="BD20">
        <v>23.24</v>
      </c>
      <c r="BE20">
        <v>3.6</v>
      </c>
      <c r="BF20">
        <v>1.1100000000000001</v>
      </c>
      <c r="BG20">
        <v>3.75</v>
      </c>
      <c r="BH20">
        <v>5.44</v>
      </c>
      <c r="BI20">
        <v>6.78</v>
      </c>
      <c r="BJ20">
        <v>1.55</v>
      </c>
      <c r="BK20">
        <v>2.95</v>
      </c>
      <c r="BL20">
        <v>2.21</v>
      </c>
      <c r="BM20">
        <v>1.57</v>
      </c>
      <c r="BN20">
        <v>0.46</v>
      </c>
      <c r="BO20">
        <v>14.51</v>
      </c>
      <c r="BP20">
        <v>0</v>
      </c>
      <c r="BQ20">
        <v>4.12</v>
      </c>
      <c r="BR20">
        <v>1.94</v>
      </c>
      <c r="BS20">
        <v>0</v>
      </c>
      <c r="BT20">
        <v>0</v>
      </c>
      <c r="BU20">
        <v>0</v>
      </c>
      <c r="BV20">
        <v>0</v>
      </c>
      <c r="BW20">
        <f t="shared" si="2"/>
        <v>73.23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1.9370000000000001</v>
      </c>
      <c r="K21">
        <v>401.92750000000001</v>
      </c>
      <c r="L21">
        <v>513.97326499999997</v>
      </c>
      <c r="M21">
        <v>66.319006000000002</v>
      </c>
      <c r="N21">
        <v>100.51548200000001</v>
      </c>
      <c r="O21">
        <v>117.54025900000001</v>
      </c>
      <c r="P21">
        <v>134.081368</v>
      </c>
      <c r="Q21">
        <v>8.4049340000000008</v>
      </c>
      <c r="R21">
        <v>40.485624000000001</v>
      </c>
      <c r="S21">
        <v>25.209668000000001</v>
      </c>
      <c r="T21">
        <v>0</v>
      </c>
      <c r="U21">
        <v>337.98228799999998</v>
      </c>
      <c r="V21">
        <v>19.791685000000001</v>
      </c>
      <c r="W21">
        <v>33.234851999999997</v>
      </c>
      <c r="X21">
        <v>140.89660499999999</v>
      </c>
      <c r="Y21">
        <v>0</v>
      </c>
      <c r="Z21">
        <v>19.176300000000001</v>
      </c>
      <c r="AA21">
        <v>0</v>
      </c>
      <c r="AB21">
        <v>38.265551000000002</v>
      </c>
      <c r="AC21">
        <v>28.14733</v>
      </c>
      <c r="AD21">
        <v>35.439061000000002</v>
      </c>
      <c r="AE21">
        <v>47.879303999999998</v>
      </c>
      <c r="AF21">
        <v>17.188938</v>
      </c>
      <c r="AG21">
        <v>15.205063000000001</v>
      </c>
      <c r="AH21">
        <v>147.48085599999999</v>
      </c>
      <c r="AI21">
        <v>12.945455000000001</v>
      </c>
      <c r="AJ21">
        <v>0</v>
      </c>
      <c r="AK21">
        <v>49.775573000000001</v>
      </c>
      <c r="AL21">
        <v>76.864615000000001</v>
      </c>
      <c r="AM21">
        <v>0</v>
      </c>
      <c r="AN21">
        <v>0.666987</v>
      </c>
      <c r="AO21">
        <v>31.065024999999999</v>
      </c>
      <c r="AP21">
        <v>6.2032420000000004</v>
      </c>
      <c r="AQ21">
        <v>7.32186</v>
      </c>
      <c r="AR21">
        <v>40.0959</v>
      </c>
      <c r="AS21">
        <v>31.919242000000001</v>
      </c>
      <c r="AT21">
        <v>12.369681999999999</v>
      </c>
      <c r="AU21">
        <v>0</v>
      </c>
      <c r="AV21">
        <v>1.9370000000000001</v>
      </c>
      <c r="AW21">
        <v>0</v>
      </c>
      <c r="AX21">
        <v>0.54235999999999995</v>
      </c>
      <c r="AY21">
        <v>0</v>
      </c>
      <c r="AZ21">
        <f t="shared" si="0"/>
        <v>73.23</v>
      </c>
      <c r="BA21">
        <f t="shared" si="1"/>
        <v>2636.0188799999992</v>
      </c>
      <c r="BD21">
        <v>23.24</v>
      </c>
      <c r="BE21">
        <v>3.6</v>
      </c>
      <c r="BF21">
        <v>1.1100000000000001</v>
      </c>
      <c r="BG21">
        <v>3.75</v>
      </c>
      <c r="BH21">
        <v>5.44</v>
      </c>
      <c r="BI21">
        <v>6.78</v>
      </c>
      <c r="BJ21">
        <v>1.55</v>
      </c>
      <c r="BK21">
        <v>2.95</v>
      </c>
      <c r="BL21">
        <v>2.21</v>
      </c>
      <c r="BM21">
        <v>1.57</v>
      </c>
      <c r="BN21">
        <v>0.46</v>
      </c>
      <c r="BO21">
        <v>14.51</v>
      </c>
      <c r="BP21">
        <v>0</v>
      </c>
      <c r="BQ21">
        <v>4.12</v>
      </c>
      <c r="BR21">
        <v>1.94</v>
      </c>
      <c r="BS21">
        <v>0</v>
      </c>
      <c r="BT21">
        <v>0</v>
      </c>
      <c r="BU21">
        <v>0</v>
      </c>
      <c r="BV21">
        <v>0</v>
      </c>
      <c r="BW21">
        <f t="shared" si="2"/>
        <v>73.23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1.9370000000000001</v>
      </c>
      <c r="K22">
        <v>438.73050000000001</v>
      </c>
      <c r="L22">
        <v>513.97326499999997</v>
      </c>
      <c r="M22">
        <v>66.319006000000002</v>
      </c>
      <c r="N22">
        <v>100.51548200000001</v>
      </c>
      <c r="O22">
        <v>117.54025900000001</v>
      </c>
      <c r="P22">
        <v>134.081368</v>
      </c>
      <c r="Q22">
        <v>8.4049340000000008</v>
      </c>
      <c r="R22">
        <v>40.485624000000001</v>
      </c>
      <c r="S22">
        <v>25.209668000000001</v>
      </c>
      <c r="T22">
        <v>0</v>
      </c>
      <c r="U22">
        <v>337.98228799999998</v>
      </c>
      <c r="V22">
        <v>19.791685000000001</v>
      </c>
      <c r="W22">
        <v>33.234851999999997</v>
      </c>
      <c r="X22">
        <v>140.89660499999999</v>
      </c>
      <c r="Y22">
        <v>0</v>
      </c>
      <c r="Z22">
        <v>19.176300000000001</v>
      </c>
      <c r="AA22">
        <v>13.542536</v>
      </c>
      <c r="AB22">
        <v>38.265551000000002</v>
      </c>
      <c r="AC22">
        <v>28.14733</v>
      </c>
      <c r="AD22">
        <v>35.439061000000002</v>
      </c>
      <c r="AE22">
        <v>47.879303999999998</v>
      </c>
      <c r="AF22">
        <v>17.188938</v>
      </c>
      <c r="AG22">
        <v>15.205063000000001</v>
      </c>
      <c r="AH22">
        <v>147.48085599999999</v>
      </c>
      <c r="AI22">
        <v>12.945455000000001</v>
      </c>
      <c r="AJ22">
        <v>0</v>
      </c>
      <c r="AK22">
        <v>49.775573000000001</v>
      </c>
      <c r="AL22">
        <v>76.864615000000001</v>
      </c>
      <c r="AM22">
        <v>0</v>
      </c>
      <c r="AN22">
        <v>0.666987</v>
      </c>
      <c r="AO22">
        <v>31.065024999999999</v>
      </c>
      <c r="AP22">
        <v>6.2032420000000004</v>
      </c>
      <c r="AQ22">
        <v>7.32186</v>
      </c>
      <c r="AR22">
        <v>40.0959</v>
      </c>
      <c r="AS22">
        <v>31.919242000000001</v>
      </c>
      <c r="AT22">
        <v>12.369681999999999</v>
      </c>
      <c r="AU22">
        <v>0</v>
      </c>
      <c r="AV22">
        <v>1.9370000000000001</v>
      </c>
      <c r="AW22">
        <v>0</v>
      </c>
      <c r="AX22">
        <v>0.54235999999999995</v>
      </c>
      <c r="AY22">
        <v>0</v>
      </c>
      <c r="AZ22">
        <f t="shared" si="0"/>
        <v>73.23</v>
      </c>
      <c r="BA22">
        <f t="shared" si="1"/>
        <v>2686.364415999999</v>
      </c>
      <c r="BD22">
        <v>23.24</v>
      </c>
      <c r="BE22">
        <v>3.6</v>
      </c>
      <c r="BF22">
        <v>1.1100000000000001</v>
      </c>
      <c r="BG22">
        <v>3.75</v>
      </c>
      <c r="BH22">
        <v>5.44</v>
      </c>
      <c r="BI22">
        <v>6.78</v>
      </c>
      <c r="BJ22">
        <v>1.55</v>
      </c>
      <c r="BK22">
        <v>2.95</v>
      </c>
      <c r="BL22">
        <v>2.21</v>
      </c>
      <c r="BM22">
        <v>1.57</v>
      </c>
      <c r="BN22">
        <v>0.46</v>
      </c>
      <c r="BO22">
        <v>14.51</v>
      </c>
      <c r="BP22">
        <v>0</v>
      </c>
      <c r="BQ22">
        <v>4.12</v>
      </c>
      <c r="BR22">
        <v>1.94</v>
      </c>
      <c r="BS22">
        <v>0</v>
      </c>
      <c r="BT22">
        <v>0</v>
      </c>
      <c r="BU22">
        <v>0</v>
      </c>
      <c r="BV22">
        <v>0</v>
      </c>
      <c r="BW22">
        <f t="shared" si="2"/>
        <v>73.23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1.9370000000000001</v>
      </c>
      <c r="K23">
        <v>445.97487999999998</v>
      </c>
      <c r="L23">
        <v>513.97326499999997</v>
      </c>
      <c r="M23">
        <v>67.804685000000006</v>
      </c>
      <c r="N23">
        <v>100.51548200000001</v>
      </c>
      <c r="O23">
        <v>117.54025900000001</v>
      </c>
      <c r="P23">
        <v>134.081368</v>
      </c>
      <c r="Q23">
        <v>8.4049340000000008</v>
      </c>
      <c r="R23">
        <v>40.485624000000001</v>
      </c>
      <c r="S23">
        <v>25.209668000000001</v>
      </c>
      <c r="T23">
        <v>0</v>
      </c>
      <c r="U23">
        <v>337.98228799999998</v>
      </c>
      <c r="V23">
        <v>19.791685000000001</v>
      </c>
      <c r="W23">
        <v>33.234851999999997</v>
      </c>
      <c r="X23">
        <v>140.89660499999999</v>
      </c>
      <c r="Y23">
        <v>0</v>
      </c>
      <c r="Z23">
        <v>12.7842</v>
      </c>
      <c r="AA23">
        <v>13.542536</v>
      </c>
      <c r="AB23">
        <v>38.265551000000002</v>
      </c>
      <c r="AC23">
        <v>28.14733</v>
      </c>
      <c r="AD23">
        <v>35.439061000000002</v>
      </c>
      <c r="AE23">
        <v>47.879303999999998</v>
      </c>
      <c r="AF23">
        <v>17.188938</v>
      </c>
      <c r="AG23">
        <v>15.205063000000001</v>
      </c>
      <c r="AH23">
        <v>147.48085599999999</v>
      </c>
      <c r="AI23">
        <v>12.945455000000001</v>
      </c>
      <c r="AJ23">
        <v>0</v>
      </c>
      <c r="AK23">
        <v>49.775573000000001</v>
      </c>
      <c r="AL23">
        <v>76.864615000000001</v>
      </c>
      <c r="AM23">
        <v>0</v>
      </c>
      <c r="AN23">
        <v>0.666987</v>
      </c>
      <c r="AO23">
        <v>31.065024999999999</v>
      </c>
      <c r="AP23">
        <v>6.4513720000000001</v>
      </c>
      <c r="AQ23">
        <v>7.32186</v>
      </c>
      <c r="AR23">
        <v>40.0959</v>
      </c>
      <c r="AS23">
        <v>31.919242000000001</v>
      </c>
      <c r="AT23">
        <v>12.369681999999999</v>
      </c>
      <c r="AU23">
        <v>0</v>
      </c>
      <c r="AV23">
        <v>1.9370000000000001</v>
      </c>
      <c r="AW23">
        <v>0</v>
      </c>
      <c r="AX23">
        <v>0.54235999999999995</v>
      </c>
      <c r="AY23">
        <v>0</v>
      </c>
      <c r="AZ23">
        <f t="shared" si="0"/>
        <v>73.23</v>
      </c>
      <c r="BA23">
        <f t="shared" si="1"/>
        <v>2688.9505049999989</v>
      </c>
      <c r="BD23">
        <v>23.24</v>
      </c>
      <c r="BE23">
        <v>3.6</v>
      </c>
      <c r="BF23">
        <v>1.1100000000000001</v>
      </c>
      <c r="BG23">
        <v>3.75</v>
      </c>
      <c r="BH23">
        <v>5.44</v>
      </c>
      <c r="BI23">
        <v>6.78</v>
      </c>
      <c r="BJ23">
        <v>1.55</v>
      </c>
      <c r="BK23">
        <v>2.95</v>
      </c>
      <c r="BL23">
        <v>2.21</v>
      </c>
      <c r="BM23">
        <v>1.57</v>
      </c>
      <c r="BN23">
        <v>0.46</v>
      </c>
      <c r="BO23">
        <v>14.51</v>
      </c>
      <c r="BP23">
        <v>0</v>
      </c>
      <c r="BQ23">
        <v>4.12</v>
      </c>
      <c r="BR23">
        <v>1.94</v>
      </c>
      <c r="BS23">
        <v>0</v>
      </c>
      <c r="BT23">
        <v>0</v>
      </c>
      <c r="BU23">
        <v>0</v>
      </c>
      <c r="BV23">
        <v>0</v>
      </c>
      <c r="BW23">
        <f t="shared" si="2"/>
        <v>73.23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1.9370000000000001</v>
      </c>
      <c r="K24">
        <v>408.20337999999998</v>
      </c>
      <c r="L24">
        <v>513.97326499999997</v>
      </c>
      <c r="M24">
        <v>67.804685000000006</v>
      </c>
      <c r="N24">
        <v>100.51548200000001</v>
      </c>
      <c r="O24">
        <v>117.54025900000001</v>
      </c>
      <c r="P24">
        <v>134.081368</v>
      </c>
      <c r="Q24">
        <v>8.4049340000000008</v>
      </c>
      <c r="R24">
        <v>40.485624000000001</v>
      </c>
      <c r="S24">
        <v>25.209668000000001</v>
      </c>
      <c r="T24">
        <v>0</v>
      </c>
      <c r="U24">
        <v>337.98228799999998</v>
      </c>
      <c r="V24">
        <v>19.791685000000001</v>
      </c>
      <c r="W24">
        <v>33.234851999999997</v>
      </c>
      <c r="X24">
        <v>140.89660499999999</v>
      </c>
      <c r="Y24">
        <v>0</v>
      </c>
      <c r="Z24">
        <v>12.7842</v>
      </c>
      <c r="AA24">
        <v>27.213609999999999</v>
      </c>
      <c r="AB24">
        <v>38.265551000000002</v>
      </c>
      <c r="AC24">
        <v>28.14733</v>
      </c>
      <c r="AD24">
        <v>35.439061000000002</v>
      </c>
      <c r="AE24">
        <v>47.879303999999998</v>
      </c>
      <c r="AF24">
        <v>17.188938</v>
      </c>
      <c r="AG24">
        <v>15.205063000000001</v>
      </c>
      <c r="AH24">
        <v>147.48085599999999</v>
      </c>
      <c r="AI24">
        <v>12.945455000000001</v>
      </c>
      <c r="AJ24">
        <v>0</v>
      </c>
      <c r="AK24">
        <v>49.775573000000001</v>
      </c>
      <c r="AL24">
        <v>76.864615000000001</v>
      </c>
      <c r="AM24">
        <v>0</v>
      </c>
      <c r="AN24">
        <v>0.666987</v>
      </c>
      <c r="AO24">
        <v>31.065024999999999</v>
      </c>
      <c r="AP24">
        <v>6.4513720000000001</v>
      </c>
      <c r="AQ24">
        <v>7.32186</v>
      </c>
      <c r="AR24">
        <v>40.0959</v>
      </c>
      <c r="AS24">
        <v>23.450872</v>
      </c>
      <c r="AT24">
        <v>12.369681999999999</v>
      </c>
      <c r="AU24">
        <v>0</v>
      </c>
      <c r="AV24">
        <v>1.9370000000000001</v>
      </c>
      <c r="AW24">
        <v>0</v>
      </c>
      <c r="AX24">
        <v>0.54235999999999995</v>
      </c>
      <c r="AY24">
        <v>0</v>
      </c>
      <c r="AZ24">
        <f t="shared" si="0"/>
        <v>73.23</v>
      </c>
      <c r="BA24">
        <f t="shared" si="1"/>
        <v>2656.3817089999989</v>
      </c>
      <c r="BD24">
        <v>23.24</v>
      </c>
      <c r="BE24">
        <v>3.6</v>
      </c>
      <c r="BF24">
        <v>1.1100000000000001</v>
      </c>
      <c r="BG24">
        <v>3.75</v>
      </c>
      <c r="BH24">
        <v>5.44</v>
      </c>
      <c r="BI24">
        <v>6.78</v>
      </c>
      <c r="BJ24">
        <v>1.55</v>
      </c>
      <c r="BK24">
        <v>2.95</v>
      </c>
      <c r="BL24">
        <v>2.21</v>
      </c>
      <c r="BM24">
        <v>1.57</v>
      </c>
      <c r="BN24">
        <v>0.46</v>
      </c>
      <c r="BO24">
        <v>14.51</v>
      </c>
      <c r="BP24">
        <v>0</v>
      </c>
      <c r="BQ24">
        <v>4.12</v>
      </c>
      <c r="BR24">
        <v>1.94</v>
      </c>
      <c r="BS24">
        <v>0</v>
      </c>
      <c r="BT24">
        <v>0</v>
      </c>
      <c r="BU24">
        <v>0</v>
      </c>
      <c r="BV24">
        <v>0</v>
      </c>
      <c r="BW24">
        <f t="shared" si="2"/>
        <v>73.23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1.9370000000000001</v>
      </c>
      <c r="K25">
        <v>401.92750000000001</v>
      </c>
      <c r="L25">
        <v>503.62</v>
      </c>
      <c r="M25">
        <v>67.804685000000006</v>
      </c>
      <c r="N25">
        <v>100.51548200000001</v>
      </c>
      <c r="O25">
        <v>117.54025900000001</v>
      </c>
      <c r="P25">
        <v>134.081368</v>
      </c>
      <c r="Q25">
        <v>8.4049340000000008</v>
      </c>
      <c r="R25">
        <v>40.485624000000001</v>
      </c>
      <c r="S25">
        <v>25.209668000000001</v>
      </c>
      <c r="T25">
        <v>0</v>
      </c>
      <c r="U25">
        <v>337.98228799999998</v>
      </c>
      <c r="V25">
        <v>11.2592</v>
      </c>
      <c r="W25">
        <v>33.234851999999997</v>
      </c>
      <c r="X25">
        <v>140.89660499999999</v>
      </c>
      <c r="Y25">
        <v>0</v>
      </c>
      <c r="Z25">
        <v>12.7842</v>
      </c>
      <c r="AA25">
        <v>27.213609999999999</v>
      </c>
      <c r="AB25">
        <v>38.265551000000002</v>
      </c>
      <c r="AC25">
        <v>28.14733</v>
      </c>
      <c r="AD25">
        <v>35.439061000000002</v>
      </c>
      <c r="AE25">
        <v>47.879303999999998</v>
      </c>
      <c r="AF25">
        <v>17.188938</v>
      </c>
      <c r="AG25">
        <v>15.205063000000001</v>
      </c>
      <c r="AH25">
        <v>147.48085599999999</v>
      </c>
      <c r="AI25">
        <v>12.945455000000001</v>
      </c>
      <c r="AJ25">
        <v>0</v>
      </c>
      <c r="AK25">
        <v>49.775573000000001</v>
      </c>
      <c r="AL25">
        <v>76.864615000000001</v>
      </c>
      <c r="AM25">
        <v>0</v>
      </c>
      <c r="AN25">
        <v>0.666987</v>
      </c>
      <c r="AO25">
        <v>31.065024999999999</v>
      </c>
      <c r="AP25">
        <v>6.4513720000000001</v>
      </c>
      <c r="AQ25">
        <v>14.64372</v>
      </c>
      <c r="AR25">
        <v>40.0959</v>
      </c>
      <c r="AS25">
        <v>23.450872</v>
      </c>
      <c r="AT25">
        <v>12.369681999999999</v>
      </c>
      <c r="AU25">
        <v>0</v>
      </c>
      <c r="AV25">
        <v>1.9370000000000001</v>
      </c>
      <c r="AW25">
        <v>0</v>
      </c>
      <c r="AX25">
        <v>0.54235999999999995</v>
      </c>
      <c r="AY25">
        <v>0</v>
      </c>
      <c r="AZ25">
        <f t="shared" si="0"/>
        <v>73.23</v>
      </c>
      <c r="BA25">
        <f t="shared" si="1"/>
        <v>2638.5419389999993</v>
      </c>
      <c r="BD25">
        <v>23.24</v>
      </c>
      <c r="BE25">
        <v>3.6</v>
      </c>
      <c r="BF25">
        <v>1.1100000000000001</v>
      </c>
      <c r="BG25">
        <v>3.75</v>
      </c>
      <c r="BH25">
        <v>5.44</v>
      </c>
      <c r="BI25">
        <v>6.78</v>
      </c>
      <c r="BJ25">
        <v>1.55</v>
      </c>
      <c r="BK25">
        <v>2.95</v>
      </c>
      <c r="BL25">
        <v>2.21</v>
      </c>
      <c r="BM25">
        <v>1.57</v>
      </c>
      <c r="BN25">
        <v>0.46</v>
      </c>
      <c r="BO25">
        <v>14.51</v>
      </c>
      <c r="BP25">
        <v>0</v>
      </c>
      <c r="BQ25">
        <v>4.12</v>
      </c>
      <c r="BR25">
        <v>1.94</v>
      </c>
      <c r="BS25">
        <v>0</v>
      </c>
      <c r="BT25">
        <v>0</v>
      </c>
      <c r="BU25">
        <v>0</v>
      </c>
      <c r="BV25">
        <v>0</v>
      </c>
      <c r="BW25">
        <f t="shared" si="2"/>
        <v>73.23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1.9370000000000001</v>
      </c>
      <c r="K26">
        <v>401.92750000000001</v>
      </c>
      <c r="L26">
        <v>503.62</v>
      </c>
      <c r="M26">
        <v>67.804685000000006</v>
      </c>
      <c r="N26">
        <v>100.51548200000001</v>
      </c>
      <c r="O26">
        <v>117.54025900000001</v>
      </c>
      <c r="P26">
        <v>134.081368</v>
      </c>
      <c r="Q26">
        <v>5.9255740000000001</v>
      </c>
      <c r="R26">
        <v>23.023568999999998</v>
      </c>
      <c r="S26">
        <v>14.333413</v>
      </c>
      <c r="T26">
        <v>0</v>
      </c>
      <c r="U26">
        <v>337.98228799999998</v>
      </c>
      <c r="V26">
        <v>11.2592</v>
      </c>
      <c r="W26">
        <v>33.234851999999997</v>
      </c>
      <c r="X26">
        <v>140.89660499999999</v>
      </c>
      <c r="Y26">
        <v>0</v>
      </c>
      <c r="Z26">
        <v>12.7842</v>
      </c>
      <c r="AA26">
        <v>27.213609999999999</v>
      </c>
      <c r="AB26">
        <v>38.265551000000002</v>
      </c>
      <c r="AC26">
        <v>28.14733</v>
      </c>
      <c r="AD26">
        <v>35.439061000000002</v>
      </c>
      <c r="AE26">
        <v>47.879303999999998</v>
      </c>
      <c r="AF26">
        <v>17.188938</v>
      </c>
      <c r="AG26">
        <v>15.205063000000001</v>
      </c>
      <c r="AH26">
        <v>147.48085599999999</v>
      </c>
      <c r="AI26">
        <v>12.945455000000001</v>
      </c>
      <c r="AJ26">
        <v>0</v>
      </c>
      <c r="AK26">
        <v>49.775573000000001</v>
      </c>
      <c r="AL26">
        <v>76.864615000000001</v>
      </c>
      <c r="AM26">
        <v>0</v>
      </c>
      <c r="AN26">
        <v>0.666987</v>
      </c>
      <c r="AO26">
        <v>31.065024999999999</v>
      </c>
      <c r="AP26">
        <v>6.4513720000000001</v>
      </c>
      <c r="AQ26">
        <v>14.64372</v>
      </c>
      <c r="AR26">
        <v>40.0959</v>
      </c>
      <c r="AS26">
        <v>23.450872</v>
      </c>
      <c r="AT26">
        <v>12.369681999999999</v>
      </c>
      <c r="AU26">
        <v>0</v>
      </c>
      <c r="AV26">
        <v>1.9370000000000001</v>
      </c>
      <c r="AW26">
        <v>0</v>
      </c>
      <c r="AX26">
        <v>0.54235999999999995</v>
      </c>
      <c r="AY26">
        <v>0</v>
      </c>
      <c r="AZ26">
        <f t="shared" si="0"/>
        <v>73.320000000000007</v>
      </c>
      <c r="BA26">
        <f t="shared" si="1"/>
        <v>2607.8142689999995</v>
      </c>
      <c r="BD26">
        <v>23.24</v>
      </c>
      <c r="BE26">
        <v>3.6</v>
      </c>
      <c r="BF26">
        <v>1.1100000000000001</v>
      </c>
      <c r="BG26">
        <v>3.75</v>
      </c>
      <c r="BH26">
        <v>5.44</v>
      </c>
      <c r="BI26">
        <v>6.78</v>
      </c>
      <c r="BJ26">
        <v>1.55</v>
      </c>
      <c r="BK26">
        <v>2.99</v>
      </c>
      <c r="BL26">
        <v>2.2599999999999998</v>
      </c>
      <c r="BM26">
        <v>1.57</v>
      </c>
      <c r="BN26">
        <v>0.46</v>
      </c>
      <c r="BO26">
        <v>14.51</v>
      </c>
      <c r="BP26">
        <v>0</v>
      </c>
      <c r="BQ26">
        <v>4.12</v>
      </c>
      <c r="BR26">
        <v>1.94</v>
      </c>
      <c r="BS26">
        <v>0</v>
      </c>
      <c r="BT26">
        <v>0</v>
      </c>
      <c r="BU26">
        <v>0</v>
      </c>
      <c r="BV26">
        <v>0</v>
      </c>
      <c r="BW26">
        <f t="shared" si="2"/>
        <v>73.320000000000007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1.9370000000000001</v>
      </c>
      <c r="G27">
        <v>0</v>
      </c>
      <c r="H27">
        <v>0</v>
      </c>
      <c r="I27">
        <v>1.9370000000000001</v>
      </c>
      <c r="J27">
        <v>1.9370000000000001</v>
      </c>
      <c r="K27">
        <v>430.98250000000002</v>
      </c>
      <c r="L27">
        <v>584.00549999999998</v>
      </c>
      <c r="M27">
        <v>72.855993999999995</v>
      </c>
      <c r="N27">
        <v>100.51548200000001</v>
      </c>
      <c r="O27">
        <v>117.54025900000001</v>
      </c>
      <c r="P27">
        <v>134.081368</v>
      </c>
      <c r="Q27">
        <v>8.4049340000000008</v>
      </c>
      <c r="R27">
        <v>40.485624000000001</v>
      </c>
      <c r="S27">
        <v>25.209668000000001</v>
      </c>
      <c r="T27">
        <v>0</v>
      </c>
      <c r="U27">
        <v>337.98228799999998</v>
      </c>
      <c r="V27">
        <v>19.9757</v>
      </c>
      <c r="W27">
        <v>33.234851999999997</v>
      </c>
      <c r="X27">
        <v>140.89660499999999</v>
      </c>
      <c r="Y27">
        <v>0</v>
      </c>
      <c r="Z27">
        <v>12.694711</v>
      </c>
      <c r="AA27">
        <v>27.213609999999999</v>
      </c>
      <c r="AB27">
        <v>38.265551000000002</v>
      </c>
      <c r="AC27">
        <v>28.14733</v>
      </c>
      <c r="AD27">
        <v>35.439061000000002</v>
      </c>
      <c r="AE27">
        <v>47.879303999999998</v>
      </c>
      <c r="AF27">
        <v>17.188938</v>
      </c>
      <c r="AG27">
        <v>15.205063000000001</v>
      </c>
      <c r="AH27">
        <v>147.48085599999999</v>
      </c>
      <c r="AI27">
        <v>2.4658009999999999</v>
      </c>
      <c r="AJ27">
        <v>0</v>
      </c>
      <c r="AK27">
        <v>49.775573000000001</v>
      </c>
      <c r="AL27">
        <v>76.864615000000001</v>
      </c>
      <c r="AM27">
        <v>0</v>
      </c>
      <c r="AN27">
        <v>0.666987</v>
      </c>
      <c r="AO27">
        <v>31.065024999999999</v>
      </c>
      <c r="AP27">
        <v>7.4438909999999998</v>
      </c>
      <c r="AQ27">
        <v>21.965579999999999</v>
      </c>
      <c r="AR27">
        <v>40.0959</v>
      </c>
      <c r="AS27">
        <v>23.450872</v>
      </c>
      <c r="AT27">
        <v>12.369681999999999</v>
      </c>
      <c r="AU27">
        <v>0</v>
      </c>
      <c r="AV27">
        <v>1.9370000000000001</v>
      </c>
      <c r="AW27">
        <v>0</v>
      </c>
      <c r="AX27">
        <v>2.1574309999999999</v>
      </c>
      <c r="AY27">
        <v>0</v>
      </c>
      <c r="AZ27">
        <f t="shared" si="0"/>
        <v>74.22999999999999</v>
      </c>
      <c r="BA27">
        <f t="shared" si="1"/>
        <v>2765.9845549999986</v>
      </c>
      <c r="BD27">
        <v>23.24</v>
      </c>
      <c r="BE27">
        <v>3.7</v>
      </c>
      <c r="BF27">
        <v>1.06</v>
      </c>
      <c r="BG27">
        <v>3.86</v>
      </c>
      <c r="BH27">
        <v>5.63</v>
      </c>
      <c r="BI27">
        <v>6.78</v>
      </c>
      <c r="BJ27">
        <v>1.5</v>
      </c>
      <c r="BK27">
        <v>2.99</v>
      </c>
      <c r="BL27">
        <v>2.36</v>
      </c>
      <c r="BM27">
        <v>1.57</v>
      </c>
      <c r="BN27">
        <v>0.48</v>
      </c>
      <c r="BO27">
        <v>14.88</v>
      </c>
      <c r="BP27">
        <v>0</v>
      </c>
      <c r="BQ27">
        <v>4.24</v>
      </c>
      <c r="BR27">
        <v>1.94</v>
      </c>
      <c r="BS27">
        <v>0</v>
      </c>
      <c r="BT27">
        <v>0</v>
      </c>
      <c r="BU27">
        <v>0</v>
      </c>
      <c r="BV27">
        <v>0</v>
      </c>
      <c r="BW27">
        <f t="shared" si="2"/>
        <v>74.22999999999999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1.9370000000000001</v>
      </c>
      <c r="G28">
        <v>0</v>
      </c>
      <c r="H28">
        <v>0</v>
      </c>
      <c r="I28">
        <v>1.9370000000000001</v>
      </c>
      <c r="J28">
        <v>1.9370000000000001</v>
      </c>
      <c r="K28">
        <v>430.98250000000002</v>
      </c>
      <c r="L28">
        <v>573.35199999999998</v>
      </c>
      <c r="M28">
        <v>72.855993999999995</v>
      </c>
      <c r="N28">
        <v>100.51548200000001</v>
      </c>
      <c r="O28">
        <v>117.54025900000001</v>
      </c>
      <c r="P28">
        <v>134.081368</v>
      </c>
      <c r="Q28">
        <v>8.4049340000000008</v>
      </c>
      <c r="R28">
        <v>40.485624000000001</v>
      </c>
      <c r="S28">
        <v>25.209668000000001</v>
      </c>
      <c r="T28">
        <v>0</v>
      </c>
      <c r="U28">
        <v>337.98228799999998</v>
      </c>
      <c r="V28">
        <v>11.2592</v>
      </c>
      <c r="W28">
        <v>33.234851999999997</v>
      </c>
      <c r="X28">
        <v>140.89660499999999</v>
      </c>
      <c r="Y28">
        <v>0</v>
      </c>
      <c r="Z28">
        <v>12.694711</v>
      </c>
      <c r="AA28">
        <v>27.213609999999999</v>
      </c>
      <c r="AB28">
        <v>38.265551000000002</v>
      </c>
      <c r="AC28">
        <v>28.14733</v>
      </c>
      <c r="AD28">
        <v>35.439061000000002</v>
      </c>
      <c r="AE28">
        <v>47.879303999999998</v>
      </c>
      <c r="AF28">
        <v>17.188938</v>
      </c>
      <c r="AG28">
        <v>15.205063000000001</v>
      </c>
      <c r="AH28">
        <v>147.48085599999999</v>
      </c>
      <c r="AI28">
        <v>2.4658009999999999</v>
      </c>
      <c r="AJ28">
        <v>0</v>
      </c>
      <c r="AK28">
        <v>49.775573000000001</v>
      </c>
      <c r="AL28">
        <v>76.864615000000001</v>
      </c>
      <c r="AM28">
        <v>0</v>
      </c>
      <c r="AN28">
        <v>0.666987</v>
      </c>
      <c r="AO28">
        <v>31.065024999999999</v>
      </c>
      <c r="AP28">
        <v>7.4438909999999998</v>
      </c>
      <c r="AQ28">
        <v>21.965579999999999</v>
      </c>
      <c r="AR28">
        <v>40.0959</v>
      </c>
      <c r="AS28">
        <v>23.450872</v>
      </c>
      <c r="AT28">
        <v>13.566748</v>
      </c>
      <c r="AU28">
        <v>0</v>
      </c>
      <c r="AV28">
        <v>1.9370000000000001</v>
      </c>
      <c r="AW28">
        <v>0</v>
      </c>
      <c r="AX28">
        <v>2.1574309999999999</v>
      </c>
      <c r="AY28">
        <v>0</v>
      </c>
      <c r="AZ28">
        <f t="shared" si="0"/>
        <v>74.22999999999999</v>
      </c>
      <c r="BA28">
        <f t="shared" si="1"/>
        <v>2747.8116209999985</v>
      </c>
      <c r="BD28">
        <v>23.24</v>
      </c>
      <c r="BE28">
        <v>3.7</v>
      </c>
      <c r="BF28">
        <v>1.06</v>
      </c>
      <c r="BG28">
        <v>3.86</v>
      </c>
      <c r="BH28">
        <v>5.63</v>
      </c>
      <c r="BI28">
        <v>6.78</v>
      </c>
      <c r="BJ28">
        <v>1.5</v>
      </c>
      <c r="BK28">
        <v>2.99</v>
      </c>
      <c r="BL28">
        <v>2.36</v>
      </c>
      <c r="BM28">
        <v>1.57</v>
      </c>
      <c r="BN28">
        <v>0.48</v>
      </c>
      <c r="BO28">
        <v>14.88</v>
      </c>
      <c r="BP28">
        <v>0</v>
      </c>
      <c r="BQ28">
        <v>4.24</v>
      </c>
      <c r="BR28">
        <v>1.94</v>
      </c>
      <c r="BS28">
        <v>0</v>
      </c>
      <c r="BT28">
        <v>0</v>
      </c>
      <c r="BU28">
        <v>0</v>
      </c>
      <c r="BV28">
        <v>0</v>
      </c>
      <c r="BW28">
        <f t="shared" si="2"/>
        <v>74.22999999999999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1.9370000000000001</v>
      </c>
      <c r="G29">
        <v>0</v>
      </c>
      <c r="H29">
        <v>0</v>
      </c>
      <c r="I29">
        <v>1.9370000000000001</v>
      </c>
      <c r="J29">
        <v>1.9370000000000001</v>
      </c>
      <c r="K29">
        <v>430.98250000000002</v>
      </c>
      <c r="L29">
        <v>573.35199999999998</v>
      </c>
      <c r="M29">
        <v>72.855993999999995</v>
      </c>
      <c r="N29">
        <v>100.51548200000001</v>
      </c>
      <c r="O29">
        <v>117.54025900000001</v>
      </c>
      <c r="P29">
        <v>134.081368</v>
      </c>
      <c r="Q29">
        <v>5.9255740000000001</v>
      </c>
      <c r="R29">
        <v>23.023568999999998</v>
      </c>
      <c r="S29">
        <v>14.333413</v>
      </c>
      <c r="T29">
        <v>0</v>
      </c>
      <c r="U29">
        <v>337.98228799999998</v>
      </c>
      <c r="V29">
        <v>11.2592</v>
      </c>
      <c r="W29">
        <v>23.743552000000001</v>
      </c>
      <c r="X29">
        <v>140.89660499999999</v>
      </c>
      <c r="Y29">
        <v>0</v>
      </c>
      <c r="Z29">
        <v>6.3473550000000003</v>
      </c>
      <c r="AA29">
        <v>27.213609999999999</v>
      </c>
      <c r="AB29">
        <v>38.265551000000002</v>
      </c>
      <c r="AC29">
        <v>28.14733</v>
      </c>
      <c r="AD29">
        <v>35.439061000000002</v>
      </c>
      <c r="AE29">
        <v>47.879303999999998</v>
      </c>
      <c r="AF29">
        <v>17.188938</v>
      </c>
      <c r="AG29">
        <v>15.205063000000001</v>
      </c>
      <c r="AH29">
        <v>147.48085599999999</v>
      </c>
      <c r="AI29">
        <v>2.4658009999999999</v>
      </c>
      <c r="AJ29">
        <v>0</v>
      </c>
      <c r="AK29">
        <v>49.775573000000001</v>
      </c>
      <c r="AL29">
        <v>76.864615000000001</v>
      </c>
      <c r="AM29">
        <v>0</v>
      </c>
      <c r="AN29">
        <v>0.666987</v>
      </c>
      <c r="AO29">
        <v>31.065024999999999</v>
      </c>
      <c r="AP29">
        <v>7.4438909999999998</v>
      </c>
      <c r="AQ29">
        <v>21.965579999999999</v>
      </c>
      <c r="AR29">
        <v>40.0959</v>
      </c>
      <c r="AS29">
        <v>23.450872</v>
      </c>
      <c r="AT29">
        <v>13.566748</v>
      </c>
      <c r="AU29">
        <v>0</v>
      </c>
      <c r="AV29">
        <v>1.9370000000000001</v>
      </c>
      <c r="AW29">
        <v>0</v>
      </c>
      <c r="AX29">
        <v>2.1574309999999999</v>
      </c>
      <c r="AY29">
        <v>0</v>
      </c>
      <c r="AZ29">
        <f t="shared" si="0"/>
        <v>74.22999999999999</v>
      </c>
      <c r="BA29">
        <f t="shared" si="1"/>
        <v>2701.1552949999991</v>
      </c>
      <c r="BD29">
        <v>23.24</v>
      </c>
      <c r="BE29">
        <v>3.7</v>
      </c>
      <c r="BF29">
        <v>1.06</v>
      </c>
      <c r="BG29">
        <v>3.86</v>
      </c>
      <c r="BH29">
        <v>5.63</v>
      </c>
      <c r="BI29">
        <v>6.78</v>
      </c>
      <c r="BJ29">
        <v>1.5</v>
      </c>
      <c r="BK29">
        <v>2.99</v>
      </c>
      <c r="BL29">
        <v>2.36</v>
      </c>
      <c r="BM29">
        <v>1.57</v>
      </c>
      <c r="BN29">
        <v>0.48</v>
      </c>
      <c r="BO29">
        <v>14.88</v>
      </c>
      <c r="BP29">
        <v>0</v>
      </c>
      <c r="BQ29">
        <v>4.24</v>
      </c>
      <c r="BR29">
        <v>1.94</v>
      </c>
      <c r="BS29">
        <v>0</v>
      </c>
      <c r="BT29">
        <v>0</v>
      </c>
      <c r="BU29">
        <v>0</v>
      </c>
      <c r="BV29">
        <v>0</v>
      </c>
      <c r="BW29">
        <f t="shared" si="2"/>
        <v>74.22999999999999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1.9370000000000001</v>
      </c>
      <c r="G30">
        <v>0</v>
      </c>
      <c r="H30">
        <v>0</v>
      </c>
      <c r="I30">
        <v>1.9370000000000001</v>
      </c>
      <c r="J30">
        <v>1.9370000000000001</v>
      </c>
      <c r="K30">
        <v>430.98250000000002</v>
      </c>
      <c r="L30">
        <v>573.35199999999998</v>
      </c>
      <c r="M30">
        <v>72.855993999999995</v>
      </c>
      <c r="N30">
        <v>100.51548200000001</v>
      </c>
      <c r="O30">
        <v>117.54025900000001</v>
      </c>
      <c r="P30">
        <v>134.081368</v>
      </c>
      <c r="Q30">
        <v>5.9255740000000001</v>
      </c>
      <c r="R30">
        <v>23.023568999999998</v>
      </c>
      <c r="S30">
        <v>14.333413</v>
      </c>
      <c r="T30">
        <v>0</v>
      </c>
      <c r="U30">
        <v>337.98228799999998</v>
      </c>
      <c r="V30">
        <v>11.2592</v>
      </c>
      <c r="W30">
        <v>23.743552000000001</v>
      </c>
      <c r="X30">
        <v>140.89660499999999</v>
      </c>
      <c r="Y30">
        <v>0</v>
      </c>
      <c r="Z30">
        <v>6.3473550000000003</v>
      </c>
      <c r="AA30">
        <v>13.542536</v>
      </c>
      <c r="AB30">
        <v>38.265551000000002</v>
      </c>
      <c r="AC30">
        <v>28.14733</v>
      </c>
      <c r="AD30">
        <v>35.439061000000002</v>
      </c>
      <c r="AE30">
        <v>47.879303999999998</v>
      </c>
      <c r="AF30">
        <v>17.188938</v>
      </c>
      <c r="AG30">
        <v>15.205063000000001</v>
      </c>
      <c r="AH30">
        <v>147.48085599999999</v>
      </c>
      <c r="AI30">
        <v>2.4658009999999999</v>
      </c>
      <c r="AJ30">
        <v>0</v>
      </c>
      <c r="AK30">
        <v>49.775573000000001</v>
      </c>
      <c r="AL30">
        <v>76.864615000000001</v>
      </c>
      <c r="AM30">
        <v>0</v>
      </c>
      <c r="AN30">
        <v>0.666987</v>
      </c>
      <c r="AO30">
        <v>31.065024999999999</v>
      </c>
      <c r="AP30">
        <v>7.4438909999999998</v>
      </c>
      <c r="AQ30">
        <v>21.965579999999999</v>
      </c>
      <c r="AR30">
        <v>40.0959</v>
      </c>
      <c r="AS30">
        <v>23.450872</v>
      </c>
      <c r="AT30">
        <v>13.566748</v>
      </c>
      <c r="AU30">
        <v>0</v>
      </c>
      <c r="AV30">
        <v>1.9370000000000001</v>
      </c>
      <c r="AW30">
        <v>0</v>
      </c>
      <c r="AX30">
        <v>2.1574309999999999</v>
      </c>
      <c r="AY30">
        <v>0</v>
      </c>
      <c r="AZ30">
        <f t="shared" si="0"/>
        <v>74.22999999999999</v>
      </c>
      <c r="BA30">
        <f t="shared" si="1"/>
        <v>2687.4842209999988</v>
      </c>
      <c r="BD30">
        <v>23.24</v>
      </c>
      <c r="BE30">
        <v>3.7</v>
      </c>
      <c r="BF30">
        <v>1.06</v>
      </c>
      <c r="BG30">
        <v>3.86</v>
      </c>
      <c r="BH30">
        <v>5.63</v>
      </c>
      <c r="BI30">
        <v>6.78</v>
      </c>
      <c r="BJ30">
        <v>1.5</v>
      </c>
      <c r="BK30">
        <v>2.99</v>
      </c>
      <c r="BL30">
        <v>2.36</v>
      </c>
      <c r="BM30">
        <v>1.57</v>
      </c>
      <c r="BN30">
        <v>0.48</v>
      </c>
      <c r="BO30">
        <v>14.88</v>
      </c>
      <c r="BP30">
        <v>0</v>
      </c>
      <c r="BQ30">
        <v>4.24</v>
      </c>
      <c r="BR30">
        <v>1.94</v>
      </c>
      <c r="BS30">
        <v>0</v>
      </c>
      <c r="BT30">
        <v>0</v>
      </c>
      <c r="BU30">
        <v>0</v>
      </c>
      <c r="BV30">
        <v>0</v>
      </c>
      <c r="BW30">
        <f t="shared" si="2"/>
        <v>74.22999999999999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1.9370000000000001</v>
      </c>
      <c r="G31">
        <v>0</v>
      </c>
      <c r="H31">
        <v>0</v>
      </c>
      <c r="I31">
        <v>1.9370000000000001</v>
      </c>
      <c r="J31">
        <v>1.9370000000000001</v>
      </c>
      <c r="K31">
        <v>430.98250000000002</v>
      </c>
      <c r="L31">
        <v>620.31940799999995</v>
      </c>
      <c r="M31">
        <v>89.102000000000004</v>
      </c>
      <c r="N31">
        <v>114.404062</v>
      </c>
      <c r="O31">
        <v>119.770158</v>
      </c>
      <c r="P31">
        <v>134.92173500000001</v>
      </c>
      <c r="Q31">
        <v>5.9255740000000001</v>
      </c>
      <c r="R31">
        <v>23.023568999999998</v>
      </c>
      <c r="S31">
        <v>14.333413</v>
      </c>
      <c r="T31">
        <v>0</v>
      </c>
      <c r="U31">
        <v>337.98228799999998</v>
      </c>
      <c r="V31">
        <v>11.2592</v>
      </c>
      <c r="W31">
        <v>23.743552000000001</v>
      </c>
      <c r="X31">
        <v>142.86888300000001</v>
      </c>
      <c r="Y31">
        <v>0</v>
      </c>
      <c r="Z31">
        <v>6.3473550000000003</v>
      </c>
      <c r="AA31">
        <v>13.542536</v>
      </c>
      <c r="AB31">
        <v>38.265551000000002</v>
      </c>
      <c r="AC31">
        <v>28.14733</v>
      </c>
      <c r="AD31">
        <v>35.439061000000002</v>
      </c>
      <c r="AE31">
        <v>47.879303999999998</v>
      </c>
      <c r="AF31">
        <v>17.188938</v>
      </c>
      <c r="AG31">
        <v>15.205063000000001</v>
      </c>
      <c r="AH31">
        <v>147.48085599999999</v>
      </c>
      <c r="AI31">
        <v>7.3974029999999997</v>
      </c>
      <c r="AJ31">
        <v>0</v>
      </c>
      <c r="AK31">
        <v>49.775573000000001</v>
      </c>
      <c r="AL31">
        <v>76.864615000000001</v>
      </c>
      <c r="AM31">
        <v>0</v>
      </c>
      <c r="AN31">
        <v>0.666987</v>
      </c>
      <c r="AO31">
        <v>31.065024999999999</v>
      </c>
      <c r="AP31">
        <v>7.4438909999999998</v>
      </c>
      <c r="AQ31">
        <v>21.965579999999999</v>
      </c>
      <c r="AR31">
        <v>40.0959</v>
      </c>
      <c r="AS31">
        <v>23.450872</v>
      </c>
      <c r="AT31">
        <v>14.524400999999999</v>
      </c>
      <c r="AU31">
        <v>0</v>
      </c>
      <c r="AV31">
        <v>1.9370000000000001</v>
      </c>
      <c r="AW31">
        <v>0</v>
      </c>
      <c r="AX31">
        <v>2.1574309999999999</v>
      </c>
      <c r="AY31">
        <v>0</v>
      </c>
      <c r="AZ31">
        <f t="shared" si="0"/>
        <v>74.169999999999987</v>
      </c>
      <c r="BA31">
        <f t="shared" si="1"/>
        <v>2775.4580139999989</v>
      </c>
      <c r="BD31">
        <v>23.24</v>
      </c>
      <c r="BE31">
        <v>3.7</v>
      </c>
      <c r="BF31">
        <v>1.06</v>
      </c>
      <c r="BG31">
        <v>3.86</v>
      </c>
      <c r="BH31">
        <v>5.63</v>
      </c>
      <c r="BI31">
        <v>6.78</v>
      </c>
      <c r="BJ31">
        <v>1.5</v>
      </c>
      <c r="BK31">
        <v>2.96</v>
      </c>
      <c r="BL31">
        <v>2.33</v>
      </c>
      <c r="BM31">
        <v>1.57</v>
      </c>
      <c r="BN31">
        <v>0.48</v>
      </c>
      <c r="BO31">
        <v>14.88</v>
      </c>
      <c r="BP31">
        <v>0</v>
      </c>
      <c r="BQ31">
        <v>4.24</v>
      </c>
      <c r="BR31">
        <v>1.94</v>
      </c>
      <c r="BS31">
        <v>0</v>
      </c>
      <c r="BT31">
        <v>0</v>
      </c>
      <c r="BU31">
        <v>0</v>
      </c>
      <c r="BV31">
        <v>0</v>
      </c>
      <c r="BW31">
        <f t="shared" si="2"/>
        <v>74.169999999999987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1.9370000000000001</v>
      </c>
      <c r="G32">
        <v>0</v>
      </c>
      <c r="H32">
        <v>0</v>
      </c>
      <c r="I32">
        <v>1.9370000000000001</v>
      </c>
      <c r="J32">
        <v>1.9370000000000001</v>
      </c>
      <c r="K32">
        <v>430.98250000000002</v>
      </c>
      <c r="L32">
        <v>620.31940799999995</v>
      </c>
      <c r="M32">
        <v>89.102000000000004</v>
      </c>
      <c r="N32">
        <v>114.404062</v>
      </c>
      <c r="O32">
        <v>119.770158</v>
      </c>
      <c r="P32">
        <v>134.92173500000001</v>
      </c>
      <c r="Q32">
        <v>5.9255740000000001</v>
      </c>
      <c r="R32">
        <v>23.023568999999998</v>
      </c>
      <c r="S32">
        <v>14.333413</v>
      </c>
      <c r="T32">
        <v>0</v>
      </c>
      <c r="U32">
        <v>337.98228799999998</v>
      </c>
      <c r="V32">
        <v>11.2592</v>
      </c>
      <c r="W32">
        <v>23.743552000000001</v>
      </c>
      <c r="X32">
        <v>142.86888300000001</v>
      </c>
      <c r="Y32">
        <v>0</v>
      </c>
      <c r="Z32">
        <v>6.3473550000000003</v>
      </c>
      <c r="AA32">
        <v>12.088817000000001</v>
      </c>
      <c r="AB32">
        <v>38.265551000000002</v>
      </c>
      <c r="AC32">
        <v>28.14733</v>
      </c>
      <c r="AD32">
        <v>35.439061000000002</v>
      </c>
      <c r="AE32">
        <v>47.879303999999998</v>
      </c>
      <c r="AF32">
        <v>17.188938</v>
      </c>
      <c r="AG32">
        <v>15.205063000000001</v>
      </c>
      <c r="AH32">
        <v>147.48085599999999</v>
      </c>
      <c r="AI32">
        <v>48.083120000000001</v>
      </c>
      <c r="AJ32">
        <v>0</v>
      </c>
      <c r="AK32">
        <v>49.775573000000001</v>
      </c>
      <c r="AL32">
        <v>76.864615000000001</v>
      </c>
      <c r="AM32">
        <v>0</v>
      </c>
      <c r="AN32">
        <v>0.666987</v>
      </c>
      <c r="AO32">
        <v>31.065024999999999</v>
      </c>
      <c r="AP32">
        <v>7.4438909999999998</v>
      </c>
      <c r="AQ32">
        <v>21.965579999999999</v>
      </c>
      <c r="AR32">
        <v>40.0959</v>
      </c>
      <c r="AS32">
        <v>23.450872</v>
      </c>
      <c r="AT32">
        <v>14.524400999999999</v>
      </c>
      <c r="AU32">
        <v>0</v>
      </c>
      <c r="AV32">
        <v>1.9370000000000001</v>
      </c>
      <c r="AW32">
        <v>0</v>
      </c>
      <c r="AX32">
        <v>2.1574309999999999</v>
      </c>
      <c r="AY32">
        <v>0</v>
      </c>
      <c r="AZ32">
        <f t="shared" si="0"/>
        <v>74.169999999999987</v>
      </c>
      <c r="BA32">
        <f t="shared" si="1"/>
        <v>2814.6900119999987</v>
      </c>
      <c r="BD32">
        <v>23.24</v>
      </c>
      <c r="BE32">
        <v>3.7</v>
      </c>
      <c r="BF32">
        <v>1.06</v>
      </c>
      <c r="BG32">
        <v>3.86</v>
      </c>
      <c r="BH32">
        <v>5.63</v>
      </c>
      <c r="BI32">
        <v>6.78</v>
      </c>
      <c r="BJ32">
        <v>1.5</v>
      </c>
      <c r="BK32">
        <v>2.96</v>
      </c>
      <c r="BL32">
        <v>2.33</v>
      </c>
      <c r="BM32">
        <v>1.57</v>
      </c>
      <c r="BN32">
        <v>0.48</v>
      </c>
      <c r="BO32">
        <v>14.88</v>
      </c>
      <c r="BP32">
        <v>0</v>
      </c>
      <c r="BQ32">
        <v>4.24</v>
      </c>
      <c r="BR32">
        <v>1.94</v>
      </c>
      <c r="BS32">
        <v>0</v>
      </c>
      <c r="BT32">
        <v>0</v>
      </c>
      <c r="BU32">
        <v>0</v>
      </c>
      <c r="BV32">
        <v>0</v>
      </c>
      <c r="BW32">
        <f t="shared" si="2"/>
        <v>74.169999999999987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1.9370000000000001</v>
      </c>
      <c r="G33">
        <v>0</v>
      </c>
      <c r="H33">
        <v>0</v>
      </c>
      <c r="I33">
        <v>1.9370000000000001</v>
      </c>
      <c r="J33">
        <v>1.9370000000000001</v>
      </c>
      <c r="K33">
        <v>430.98250000000002</v>
      </c>
      <c r="L33">
        <v>620.31940799999995</v>
      </c>
      <c r="M33">
        <v>89.102000000000004</v>
      </c>
      <c r="N33">
        <v>114.404062</v>
      </c>
      <c r="O33">
        <v>119.770158</v>
      </c>
      <c r="P33">
        <v>134.92173500000001</v>
      </c>
      <c r="Q33">
        <v>5.9255740000000001</v>
      </c>
      <c r="R33">
        <v>23.023568999999998</v>
      </c>
      <c r="S33">
        <v>14.333413</v>
      </c>
      <c r="T33">
        <v>0</v>
      </c>
      <c r="U33">
        <v>337.98228799999998</v>
      </c>
      <c r="V33">
        <v>11.2592</v>
      </c>
      <c r="W33">
        <v>23.743552000000001</v>
      </c>
      <c r="X33">
        <v>142.86888300000001</v>
      </c>
      <c r="Y33">
        <v>0</v>
      </c>
      <c r="Z33">
        <v>6.3473550000000003</v>
      </c>
      <c r="AA33">
        <v>0</v>
      </c>
      <c r="AB33">
        <v>38.265551000000002</v>
      </c>
      <c r="AC33">
        <v>28.14733</v>
      </c>
      <c r="AD33">
        <v>35.439061000000002</v>
      </c>
      <c r="AE33">
        <v>47.879303999999998</v>
      </c>
      <c r="AF33">
        <v>17.188938</v>
      </c>
      <c r="AG33">
        <v>15.205063000000001</v>
      </c>
      <c r="AH33">
        <v>147.48085599999999</v>
      </c>
      <c r="AI33">
        <v>48.083120000000001</v>
      </c>
      <c r="AJ33">
        <v>0</v>
      </c>
      <c r="AK33">
        <v>49.775573000000001</v>
      </c>
      <c r="AL33">
        <v>76.864615000000001</v>
      </c>
      <c r="AM33">
        <v>0</v>
      </c>
      <c r="AN33">
        <v>0.666987</v>
      </c>
      <c r="AO33">
        <v>31.065024999999999</v>
      </c>
      <c r="AP33">
        <v>12.03429</v>
      </c>
      <c r="AQ33">
        <v>15.131843999999999</v>
      </c>
      <c r="AR33">
        <v>40.0959</v>
      </c>
      <c r="AS33">
        <v>23.450872</v>
      </c>
      <c r="AT33">
        <v>14.524400999999999</v>
      </c>
      <c r="AU33">
        <v>0</v>
      </c>
      <c r="AV33">
        <v>1.9370000000000001</v>
      </c>
      <c r="AW33">
        <v>0</v>
      </c>
      <c r="AX33">
        <v>2.1574309999999999</v>
      </c>
      <c r="AY33">
        <v>0</v>
      </c>
      <c r="AZ33">
        <f t="shared" si="0"/>
        <v>74.219999999999985</v>
      </c>
      <c r="BA33">
        <f t="shared" si="1"/>
        <v>2800.4078579999987</v>
      </c>
      <c r="BD33">
        <v>23.24</v>
      </c>
      <c r="BE33">
        <v>3.7</v>
      </c>
      <c r="BF33">
        <v>1.06</v>
      </c>
      <c r="BG33">
        <v>3.86</v>
      </c>
      <c r="BH33">
        <v>5.63</v>
      </c>
      <c r="BI33">
        <v>6.78</v>
      </c>
      <c r="BJ33">
        <v>1.5</v>
      </c>
      <c r="BK33">
        <v>2.96</v>
      </c>
      <c r="BL33">
        <v>2.38</v>
      </c>
      <c r="BM33">
        <v>1.57</v>
      </c>
      <c r="BN33">
        <v>0.48</v>
      </c>
      <c r="BO33">
        <v>14.88</v>
      </c>
      <c r="BP33">
        <v>0</v>
      </c>
      <c r="BQ33">
        <v>4.24</v>
      </c>
      <c r="BR33">
        <v>1.94</v>
      </c>
      <c r="BS33">
        <v>0</v>
      </c>
      <c r="BT33">
        <v>0</v>
      </c>
      <c r="BU33">
        <v>0</v>
      </c>
      <c r="BV33">
        <v>0</v>
      </c>
      <c r="BW33">
        <f t="shared" si="2"/>
        <v>74.219999999999985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1.9370000000000001</v>
      </c>
      <c r="G34">
        <v>0</v>
      </c>
      <c r="H34">
        <v>0</v>
      </c>
      <c r="I34">
        <v>1.9370000000000001</v>
      </c>
      <c r="J34">
        <v>1.9370000000000001</v>
      </c>
      <c r="K34">
        <v>430.98250000000002</v>
      </c>
      <c r="L34">
        <v>620.31940799999995</v>
      </c>
      <c r="M34">
        <v>89.102000000000004</v>
      </c>
      <c r="N34">
        <v>114.404062</v>
      </c>
      <c r="O34">
        <v>119.770158</v>
      </c>
      <c r="P34">
        <v>134.92173500000001</v>
      </c>
      <c r="Q34">
        <v>5.9255740000000001</v>
      </c>
      <c r="R34">
        <v>23.023568999999998</v>
      </c>
      <c r="S34">
        <v>14.333413</v>
      </c>
      <c r="T34">
        <v>0</v>
      </c>
      <c r="U34">
        <v>337.98228799999998</v>
      </c>
      <c r="V34">
        <v>11.2592</v>
      </c>
      <c r="W34">
        <v>23.743552000000001</v>
      </c>
      <c r="X34">
        <v>109.17823</v>
      </c>
      <c r="Y34">
        <v>0</v>
      </c>
      <c r="Z34">
        <v>12.694711</v>
      </c>
      <c r="AA34">
        <v>0</v>
      </c>
      <c r="AB34">
        <v>38.265551000000002</v>
      </c>
      <c r="AC34">
        <v>28.14733</v>
      </c>
      <c r="AD34">
        <v>35.439061000000002</v>
      </c>
      <c r="AE34">
        <v>47.879303999999998</v>
      </c>
      <c r="AF34">
        <v>17.188938</v>
      </c>
      <c r="AG34">
        <v>15.205063000000001</v>
      </c>
      <c r="AH34">
        <v>147.48085599999999</v>
      </c>
      <c r="AI34">
        <v>48.083120000000001</v>
      </c>
      <c r="AJ34">
        <v>0</v>
      </c>
      <c r="AK34">
        <v>49.775573000000001</v>
      </c>
      <c r="AL34">
        <v>76.864615000000001</v>
      </c>
      <c r="AM34">
        <v>0</v>
      </c>
      <c r="AN34">
        <v>0.666987</v>
      </c>
      <c r="AO34">
        <v>31.065024999999999</v>
      </c>
      <c r="AP34">
        <v>12.03429</v>
      </c>
      <c r="AQ34">
        <v>15.131843999999999</v>
      </c>
      <c r="AR34">
        <v>40.0959</v>
      </c>
      <c r="AS34">
        <v>23.450872</v>
      </c>
      <c r="AT34">
        <v>14.524400999999999</v>
      </c>
      <c r="AU34">
        <v>0</v>
      </c>
      <c r="AV34">
        <v>1.9370000000000001</v>
      </c>
      <c r="AW34">
        <v>0</v>
      </c>
      <c r="AX34">
        <v>2.1574309999999999</v>
      </c>
      <c r="AY34">
        <v>0</v>
      </c>
      <c r="AZ34">
        <f t="shared" si="0"/>
        <v>74.219999999999985</v>
      </c>
      <c r="BA34">
        <f t="shared" si="1"/>
        <v>2773.0645609999988</v>
      </c>
      <c r="BD34">
        <v>23.24</v>
      </c>
      <c r="BE34">
        <v>3.7</v>
      </c>
      <c r="BF34">
        <v>1.06</v>
      </c>
      <c r="BG34">
        <v>3.86</v>
      </c>
      <c r="BH34">
        <v>5.63</v>
      </c>
      <c r="BI34">
        <v>6.78</v>
      </c>
      <c r="BJ34">
        <v>1.5</v>
      </c>
      <c r="BK34">
        <v>2.96</v>
      </c>
      <c r="BL34">
        <v>2.38</v>
      </c>
      <c r="BM34">
        <v>1.57</v>
      </c>
      <c r="BN34">
        <v>0.48</v>
      </c>
      <c r="BO34">
        <v>14.88</v>
      </c>
      <c r="BP34">
        <v>0</v>
      </c>
      <c r="BQ34">
        <v>4.24</v>
      </c>
      <c r="BR34">
        <v>1.94</v>
      </c>
      <c r="BS34">
        <v>0</v>
      </c>
      <c r="BT34">
        <v>0</v>
      </c>
      <c r="BU34">
        <v>0</v>
      </c>
      <c r="BV34">
        <v>0</v>
      </c>
      <c r="BW34">
        <f t="shared" si="2"/>
        <v>74.219999999999985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1.9370000000000001</v>
      </c>
      <c r="G35">
        <v>0</v>
      </c>
      <c r="H35">
        <v>0</v>
      </c>
      <c r="I35">
        <v>1.9370000000000001</v>
      </c>
      <c r="J35">
        <v>1.9370000000000001</v>
      </c>
      <c r="K35">
        <v>385.86870499999998</v>
      </c>
      <c r="L35">
        <v>578.44146799999999</v>
      </c>
      <c r="M35">
        <v>89.102000000000004</v>
      </c>
      <c r="N35">
        <v>114.404062</v>
      </c>
      <c r="O35">
        <v>119.770158</v>
      </c>
      <c r="P35">
        <v>134.92173500000001</v>
      </c>
      <c r="Q35">
        <v>5.9255740000000001</v>
      </c>
      <c r="R35">
        <v>23.023568999999998</v>
      </c>
      <c r="S35">
        <v>14.333413</v>
      </c>
      <c r="T35">
        <v>0</v>
      </c>
      <c r="U35">
        <v>337.98228799999998</v>
      </c>
      <c r="V35">
        <v>11.2592</v>
      </c>
      <c r="W35">
        <v>23.743552000000001</v>
      </c>
      <c r="X35">
        <v>109.17823</v>
      </c>
      <c r="Y35">
        <v>0</v>
      </c>
      <c r="Z35">
        <v>0</v>
      </c>
      <c r="AA35">
        <v>0</v>
      </c>
      <c r="AB35">
        <v>38.265551000000002</v>
      </c>
      <c r="AC35">
        <v>28.14733</v>
      </c>
      <c r="AD35">
        <v>35.439061000000002</v>
      </c>
      <c r="AE35">
        <v>47.879303999999998</v>
      </c>
      <c r="AF35">
        <v>8.5944690000000001</v>
      </c>
      <c r="AG35">
        <v>15.205063000000001</v>
      </c>
      <c r="AH35">
        <v>147.48085599999999</v>
      </c>
      <c r="AI35">
        <v>48.083120000000001</v>
      </c>
      <c r="AJ35">
        <v>0</v>
      </c>
      <c r="AK35">
        <v>49.775573000000001</v>
      </c>
      <c r="AL35">
        <v>76.864615000000001</v>
      </c>
      <c r="AM35">
        <v>5.1124020000000003</v>
      </c>
      <c r="AN35">
        <v>0.666987</v>
      </c>
      <c r="AO35">
        <v>15.518276</v>
      </c>
      <c r="AP35">
        <v>8.0642150000000008</v>
      </c>
      <c r="AQ35">
        <v>15.131843999999999</v>
      </c>
      <c r="AR35">
        <v>41.165123999999999</v>
      </c>
      <c r="AS35">
        <v>23.450872</v>
      </c>
      <c r="AT35">
        <v>14.524400999999999</v>
      </c>
      <c r="AU35">
        <v>0</v>
      </c>
      <c r="AV35">
        <v>1.9370000000000001</v>
      </c>
      <c r="AW35">
        <v>0</v>
      </c>
      <c r="AX35">
        <v>2.1574309999999999</v>
      </c>
      <c r="AY35">
        <v>0</v>
      </c>
      <c r="AZ35">
        <f t="shared" si="0"/>
        <v>74.219999999999985</v>
      </c>
      <c r="BA35">
        <f t="shared" si="1"/>
        <v>2651.4484479999996</v>
      </c>
      <c r="BD35">
        <v>23.24</v>
      </c>
      <c r="BE35">
        <v>3.7</v>
      </c>
      <c r="BF35">
        <v>1.06</v>
      </c>
      <c r="BG35">
        <v>3.86</v>
      </c>
      <c r="BH35">
        <v>5.63</v>
      </c>
      <c r="BI35">
        <v>6.78</v>
      </c>
      <c r="BJ35">
        <v>1.5</v>
      </c>
      <c r="BK35">
        <v>2.96</v>
      </c>
      <c r="BL35">
        <v>2.38</v>
      </c>
      <c r="BM35">
        <v>1.57</v>
      </c>
      <c r="BN35">
        <v>0.48</v>
      </c>
      <c r="BO35">
        <v>14.88</v>
      </c>
      <c r="BP35">
        <v>0</v>
      </c>
      <c r="BQ35">
        <v>4.24</v>
      </c>
      <c r="BR35">
        <v>1.94</v>
      </c>
      <c r="BS35">
        <v>0</v>
      </c>
      <c r="BT35">
        <v>0</v>
      </c>
      <c r="BU35">
        <v>0</v>
      </c>
      <c r="BV35">
        <v>0</v>
      </c>
      <c r="BW35">
        <f t="shared" si="2"/>
        <v>74.219999999999985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1.9370000000000001</v>
      </c>
      <c r="G36">
        <v>0</v>
      </c>
      <c r="H36">
        <v>0</v>
      </c>
      <c r="I36">
        <v>1.9370000000000001</v>
      </c>
      <c r="J36">
        <v>1.9370000000000001</v>
      </c>
      <c r="K36">
        <v>385.86870499999998</v>
      </c>
      <c r="L36">
        <v>578.44146799999999</v>
      </c>
      <c r="M36">
        <v>89.102000000000004</v>
      </c>
      <c r="N36">
        <v>114.404062</v>
      </c>
      <c r="O36">
        <v>119.770158</v>
      </c>
      <c r="P36">
        <v>134.92173500000001</v>
      </c>
      <c r="Q36">
        <v>5.9255740000000001</v>
      </c>
      <c r="R36">
        <v>23.023568999999998</v>
      </c>
      <c r="S36">
        <v>14.333413</v>
      </c>
      <c r="T36">
        <v>0</v>
      </c>
      <c r="U36">
        <v>337.98228799999998</v>
      </c>
      <c r="V36">
        <v>11.2592</v>
      </c>
      <c r="W36">
        <v>23.743552000000001</v>
      </c>
      <c r="X36">
        <v>109.17823</v>
      </c>
      <c r="Y36">
        <v>0</v>
      </c>
      <c r="Z36">
        <v>0</v>
      </c>
      <c r="AA36">
        <v>0</v>
      </c>
      <c r="AB36">
        <v>38.265551000000002</v>
      </c>
      <c r="AC36">
        <v>28.14733</v>
      </c>
      <c r="AD36">
        <v>35.439061000000002</v>
      </c>
      <c r="AE36">
        <v>47.879303999999998</v>
      </c>
      <c r="AF36">
        <v>8.5944690000000001</v>
      </c>
      <c r="AG36">
        <v>15.205063000000001</v>
      </c>
      <c r="AH36">
        <v>147.48085599999999</v>
      </c>
      <c r="AI36">
        <v>48.083120000000001</v>
      </c>
      <c r="AJ36">
        <v>0</v>
      </c>
      <c r="AK36">
        <v>49.775573000000001</v>
      </c>
      <c r="AL36">
        <v>76.864615000000001</v>
      </c>
      <c r="AM36">
        <v>5.1124020000000003</v>
      </c>
      <c r="AN36">
        <v>0.666987</v>
      </c>
      <c r="AO36">
        <v>15.518276</v>
      </c>
      <c r="AP36">
        <v>8.0642150000000008</v>
      </c>
      <c r="AQ36">
        <v>15.131843999999999</v>
      </c>
      <c r="AR36">
        <v>41.165123999999999</v>
      </c>
      <c r="AS36">
        <v>23.450872</v>
      </c>
      <c r="AT36">
        <v>14.305884000000001</v>
      </c>
      <c r="AU36">
        <v>0</v>
      </c>
      <c r="AV36">
        <v>1.9370000000000001</v>
      </c>
      <c r="AW36">
        <v>0</v>
      </c>
      <c r="AX36">
        <v>2.1574309999999999</v>
      </c>
      <c r="AY36">
        <v>0</v>
      </c>
      <c r="AZ36">
        <f t="shared" si="0"/>
        <v>74.219999999999985</v>
      </c>
      <c r="BA36">
        <f t="shared" si="1"/>
        <v>2651.2299309999994</v>
      </c>
      <c r="BD36">
        <v>23.24</v>
      </c>
      <c r="BE36">
        <v>3.7</v>
      </c>
      <c r="BF36">
        <v>1.06</v>
      </c>
      <c r="BG36">
        <v>3.86</v>
      </c>
      <c r="BH36">
        <v>5.63</v>
      </c>
      <c r="BI36">
        <v>6.78</v>
      </c>
      <c r="BJ36">
        <v>1.5</v>
      </c>
      <c r="BK36">
        <v>2.96</v>
      </c>
      <c r="BL36">
        <v>2.38</v>
      </c>
      <c r="BM36">
        <v>1.57</v>
      </c>
      <c r="BN36">
        <v>0.48</v>
      </c>
      <c r="BO36">
        <v>14.88</v>
      </c>
      <c r="BP36">
        <v>0</v>
      </c>
      <c r="BQ36">
        <v>4.24</v>
      </c>
      <c r="BR36">
        <v>1.94</v>
      </c>
      <c r="BS36">
        <v>0</v>
      </c>
      <c r="BT36">
        <v>0</v>
      </c>
      <c r="BU36">
        <v>0</v>
      </c>
      <c r="BV36">
        <v>0</v>
      </c>
      <c r="BW36">
        <f t="shared" si="2"/>
        <v>74.219999999999985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1.9370000000000001</v>
      </c>
      <c r="G37">
        <v>0</v>
      </c>
      <c r="H37">
        <v>0</v>
      </c>
      <c r="I37">
        <v>1.9370000000000001</v>
      </c>
      <c r="J37">
        <v>1.9370000000000001</v>
      </c>
      <c r="K37">
        <v>385.86870499999998</v>
      </c>
      <c r="L37">
        <v>578.44146799999999</v>
      </c>
      <c r="M37">
        <v>89.102000000000004</v>
      </c>
      <c r="N37">
        <v>114.404062</v>
      </c>
      <c r="O37">
        <v>119.770158</v>
      </c>
      <c r="P37">
        <v>134.92173500000001</v>
      </c>
      <c r="Q37">
        <v>5.9255740000000001</v>
      </c>
      <c r="R37">
        <v>23.023568999999998</v>
      </c>
      <c r="S37">
        <v>14.333413</v>
      </c>
      <c r="T37">
        <v>0</v>
      </c>
      <c r="U37">
        <v>337.98228799999998</v>
      </c>
      <c r="V37">
        <v>11.2592</v>
      </c>
      <c r="W37">
        <v>23.743552000000001</v>
      </c>
      <c r="X37">
        <v>109.17823</v>
      </c>
      <c r="Y37">
        <v>0</v>
      </c>
      <c r="Z37">
        <v>0</v>
      </c>
      <c r="AA37">
        <v>0</v>
      </c>
      <c r="AB37">
        <v>38.265551000000002</v>
      </c>
      <c r="AC37">
        <v>28.14733</v>
      </c>
      <c r="AD37">
        <v>35.439061000000002</v>
      </c>
      <c r="AE37">
        <v>47.879303999999998</v>
      </c>
      <c r="AF37">
        <v>8.5944690000000001</v>
      </c>
      <c r="AG37">
        <v>15.205063000000001</v>
      </c>
      <c r="AH37">
        <v>147.48085599999999</v>
      </c>
      <c r="AI37">
        <v>48.083120000000001</v>
      </c>
      <c r="AJ37">
        <v>0</v>
      </c>
      <c r="AK37">
        <v>49.775573000000001</v>
      </c>
      <c r="AL37">
        <v>76.864615000000001</v>
      </c>
      <c r="AM37">
        <v>5.1124020000000003</v>
      </c>
      <c r="AN37">
        <v>0.666987</v>
      </c>
      <c r="AO37">
        <v>15.518276</v>
      </c>
      <c r="AP37">
        <v>8.0642150000000008</v>
      </c>
      <c r="AQ37">
        <v>7.5659219999999996</v>
      </c>
      <c r="AR37">
        <v>41.165123999999999</v>
      </c>
      <c r="AS37">
        <v>23.450872</v>
      </c>
      <c r="AT37">
        <v>14.524400999999999</v>
      </c>
      <c r="AU37">
        <v>0</v>
      </c>
      <c r="AV37">
        <v>1.9370000000000001</v>
      </c>
      <c r="AW37">
        <v>0</v>
      </c>
      <c r="AX37">
        <v>2.1574309999999999</v>
      </c>
      <c r="AY37">
        <v>0</v>
      </c>
      <c r="AZ37">
        <f t="shared" si="0"/>
        <v>73.929999999999993</v>
      </c>
      <c r="BA37">
        <f t="shared" si="1"/>
        <v>2643.5925259999995</v>
      </c>
      <c r="BD37">
        <v>23.24</v>
      </c>
      <c r="BE37">
        <v>3.7</v>
      </c>
      <c r="BF37">
        <v>1.06</v>
      </c>
      <c r="BG37">
        <v>3.86</v>
      </c>
      <c r="BH37">
        <v>5.43</v>
      </c>
      <c r="BI37">
        <v>6.78</v>
      </c>
      <c r="BJ37">
        <v>1.5</v>
      </c>
      <c r="BK37">
        <v>2.96</v>
      </c>
      <c r="BL37">
        <v>2.38</v>
      </c>
      <c r="BM37">
        <v>1.57</v>
      </c>
      <c r="BN37">
        <v>0.48</v>
      </c>
      <c r="BO37">
        <v>14.79</v>
      </c>
      <c r="BP37">
        <v>0</v>
      </c>
      <c r="BQ37">
        <v>4.24</v>
      </c>
      <c r="BR37">
        <v>1.94</v>
      </c>
      <c r="BS37">
        <v>0</v>
      </c>
      <c r="BT37">
        <v>0</v>
      </c>
      <c r="BU37">
        <v>0</v>
      </c>
      <c r="BV37">
        <v>0</v>
      </c>
      <c r="BW37">
        <f t="shared" si="2"/>
        <v>73.929999999999993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1.9370000000000001</v>
      </c>
      <c r="G38">
        <v>0</v>
      </c>
      <c r="H38">
        <v>0</v>
      </c>
      <c r="I38">
        <v>1.9370000000000001</v>
      </c>
      <c r="J38">
        <v>1.9370000000000001</v>
      </c>
      <c r="K38">
        <v>385.86870499999998</v>
      </c>
      <c r="L38">
        <v>521.78905999999995</v>
      </c>
      <c r="M38">
        <v>89.102000000000004</v>
      </c>
      <c r="N38">
        <v>114.404062</v>
      </c>
      <c r="O38">
        <v>119.770158</v>
      </c>
      <c r="P38">
        <v>134.92173500000001</v>
      </c>
      <c r="Q38">
        <v>5.9255740000000001</v>
      </c>
      <c r="R38">
        <v>23.023568999999998</v>
      </c>
      <c r="S38">
        <v>14.333413</v>
      </c>
      <c r="T38">
        <v>0</v>
      </c>
      <c r="U38">
        <v>337.98228799999998</v>
      </c>
      <c r="V38">
        <v>11.2592</v>
      </c>
      <c r="W38">
        <v>23.743552000000001</v>
      </c>
      <c r="X38">
        <v>109.17823</v>
      </c>
      <c r="Y38">
        <v>0</v>
      </c>
      <c r="Z38">
        <v>0</v>
      </c>
      <c r="AA38">
        <v>0</v>
      </c>
      <c r="AB38">
        <v>38.265551000000002</v>
      </c>
      <c r="AC38">
        <v>28.14733</v>
      </c>
      <c r="AD38">
        <v>35.439061000000002</v>
      </c>
      <c r="AE38">
        <v>47.879303999999998</v>
      </c>
      <c r="AF38">
        <v>8.5944690000000001</v>
      </c>
      <c r="AG38">
        <v>15.205063000000001</v>
      </c>
      <c r="AH38">
        <v>147.48085599999999</v>
      </c>
      <c r="AI38">
        <v>3.6987019999999999</v>
      </c>
      <c r="AJ38">
        <v>0</v>
      </c>
      <c r="AK38">
        <v>49.775573000000001</v>
      </c>
      <c r="AL38">
        <v>76.864615000000001</v>
      </c>
      <c r="AM38">
        <v>5.1124020000000003</v>
      </c>
      <c r="AN38">
        <v>0.666987</v>
      </c>
      <c r="AO38">
        <v>15.518276</v>
      </c>
      <c r="AP38">
        <v>8.0642150000000008</v>
      </c>
      <c r="AQ38">
        <v>7.5659219999999996</v>
      </c>
      <c r="AR38">
        <v>41.165123999999999</v>
      </c>
      <c r="AS38">
        <v>23.450872</v>
      </c>
      <c r="AT38">
        <v>14.524400999999999</v>
      </c>
      <c r="AU38">
        <v>0</v>
      </c>
      <c r="AV38">
        <v>1.9370000000000001</v>
      </c>
      <c r="AW38">
        <v>0</v>
      </c>
      <c r="AX38">
        <v>2.1574309999999999</v>
      </c>
      <c r="AY38">
        <v>0</v>
      </c>
      <c r="AZ38">
        <f t="shared" si="0"/>
        <v>73.749999999999986</v>
      </c>
      <c r="BA38">
        <f t="shared" si="1"/>
        <v>2542.3756999999996</v>
      </c>
      <c r="BD38">
        <v>23.24</v>
      </c>
      <c r="BE38">
        <v>3.7</v>
      </c>
      <c r="BF38">
        <v>1.06</v>
      </c>
      <c r="BG38">
        <v>3.86</v>
      </c>
      <c r="BH38">
        <v>5.25</v>
      </c>
      <c r="BI38">
        <v>6.78</v>
      </c>
      <c r="BJ38">
        <v>1.5</v>
      </c>
      <c r="BK38">
        <v>2.96</v>
      </c>
      <c r="BL38">
        <v>2.38</v>
      </c>
      <c r="BM38">
        <v>1.57</v>
      </c>
      <c r="BN38">
        <v>0.48</v>
      </c>
      <c r="BO38">
        <v>14.79</v>
      </c>
      <c r="BP38">
        <v>0</v>
      </c>
      <c r="BQ38">
        <v>4.24</v>
      </c>
      <c r="BR38">
        <v>1.94</v>
      </c>
      <c r="BS38">
        <v>0</v>
      </c>
      <c r="BT38">
        <v>0</v>
      </c>
      <c r="BU38">
        <v>0</v>
      </c>
      <c r="BV38">
        <v>0</v>
      </c>
      <c r="BW38">
        <f t="shared" si="2"/>
        <v>73.749999999999986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1.9370000000000001</v>
      </c>
      <c r="G39">
        <v>0</v>
      </c>
      <c r="H39">
        <v>0</v>
      </c>
      <c r="I39">
        <v>1.9370000000000001</v>
      </c>
      <c r="J39">
        <v>1.9370000000000001</v>
      </c>
      <c r="K39">
        <v>357.69656900000001</v>
      </c>
      <c r="L39">
        <v>376.51405999999997</v>
      </c>
      <c r="M39">
        <v>89.102000000000004</v>
      </c>
      <c r="N39">
        <v>114.404062</v>
      </c>
      <c r="O39">
        <v>119.770158</v>
      </c>
      <c r="P39">
        <v>134.92173500000001</v>
      </c>
      <c r="Q39">
        <v>1.9370000000000001</v>
      </c>
      <c r="R39">
        <v>16.035512000000001</v>
      </c>
      <c r="S39">
        <v>9.641356</v>
      </c>
      <c r="T39">
        <v>0</v>
      </c>
      <c r="U39">
        <v>337.98228799999998</v>
      </c>
      <c r="V39">
        <v>0</v>
      </c>
      <c r="W39">
        <v>19.056787</v>
      </c>
      <c r="X39">
        <v>124.016328</v>
      </c>
      <c r="Y39">
        <v>0</v>
      </c>
      <c r="Z39">
        <v>0</v>
      </c>
      <c r="AA39">
        <v>0</v>
      </c>
      <c r="AB39">
        <v>38.265551000000002</v>
      </c>
      <c r="AC39">
        <v>28.14733</v>
      </c>
      <c r="AD39">
        <v>35.439061000000002</v>
      </c>
      <c r="AE39">
        <v>47.879303999999998</v>
      </c>
      <c r="AF39">
        <v>8.5944690000000001</v>
      </c>
      <c r="AG39">
        <v>15.205063000000001</v>
      </c>
      <c r="AH39">
        <v>147.48085599999999</v>
      </c>
      <c r="AI39">
        <v>1.2329000000000001</v>
      </c>
      <c r="AJ39">
        <v>0</v>
      </c>
      <c r="AK39">
        <v>49.775573000000001</v>
      </c>
      <c r="AL39">
        <v>76.864615000000001</v>
      </c>
      <c r="AM39">
        <v>5.1124020000000003</v>
      </c>
      <c r="AN39">
        <v>0.666987</v>
      </c>
      <c r="AO39">
        <v>15.518276</v>
      </c>
      <c r="AP39">
        <v>12.03429</v>
      </c>
      <c r="AQ39">
        <v>7.5659219999999996</v>
      </c>
      <c r="AR39">
        <v>41.165123999999999</v>
      </c>
      <c r="AS39">
        <v>23.450872</v>
      </c>
      <c r="AT39">
        <v>14.524400999999999</v>
      </c>
      <c r="AU39">
        <v>0</v>
      </c>
      <c r="AV39">
        <v>1.9370000000000001</v>
      </c>
      <c r="AW39">
        <v>0</v>
      </c>
      <c r="AX39">
        <v>2.1574309999999999</v>
      </c>
      <c r="AY39">
        <v>0</v>
      </c>
      <c r="AZ39">
        <f t="shared" si="0"/>
        <v>73.749999999999986</v>
      </c>
      <c r="BA39">
        <f t="shared" si="1"/>
        <v>2353.6562819999995</v>
      </c>
      <c r="BD39">
        <v>23.24</v>
      </c>
      <c r="BE39">
        <v>3.7</v>
      </c>
      <c r="BF39">
        <v>1.06</v>
      </c>
      <c r="BG39">
        <v>3.86</v>
      </c>
      <c r="BH39">
        <v>5.25</v>
      </c>
      <c r="BI39">
        <v>6.78</v>
      </c>
      <c r="BJ39">
        <v>1.5</v>
      </c>
      <c r="BK39">
        <v>2.96</v>
      </c>
      <c r="BL39">
        <v>2.38</v>
      </c>
      <c r="BM39">
        <v>1.57</v>
      </c>
      <c r="BN39">
        <v>0.48</v>
      </c>
      <c r="BO39">
        <v>14.79</v>
      </c>
      <c r="BP39">
        <v>0</v>
      </c>
      <c r="BQ39">
        <v>4.24</v>
      </c>
      <c r="BR39">
        <v>1.94</v>
      </c>
      <c r="BS39">
        <v>0</v>
      </c>
      <c r="BT39">
        <v>0</v>
      </c>
      <c r="BU39">
        <v>0</v>
      </c>
      <c r="BV39">
        <v>0</v>
      </c>
      <c r="BW39">
        <f t="shared" si="2"/>
        <v>73.749999999999986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1.9370000000000001</v>
      </c>
      <c r="G40">
        <v>0</v>
      </c>
      <c r="H40">
        <v>0</v>
      </c>
      <c r="I40">
        <v>1.9370000000000001</v>
      </c>
      <c r="J40">
        <v>1.9370000000000001</v>
      </c>
      <c r="K40">
        <v>357.66249199999999</v>
      </c>
      <c r="L40">
        <v>356.362685</v>
      </c>
      <c r="M40">
        <v>89.102000000000004</v>
      </c>
      <c r="N40">
        <v>114.404062</v>
      </c>
      <c r="O40">
        <v>119.770158</v>
      </c>
      <c r="P40">
        <v>134.92173500000001</v>
      </c>
      <c r="Q40">
        <v>5.178763</v>
      </c>
      <c r="R40">
        <v>15.501132999999999</v>
      </c>
      <c r="S40">
        <v>9.7784600000000008</v>
      </c>
      <c r="T40">
        <v>0</v>
      </c>
      <c r="U40">
        <v>337.98228799999998</v>
      </c>
      <c r="V40">
        <v>6.1596599999999997</v>
      </c>
      <c r="W40">
        <v>19.056787</v>
      </c>
      <c r="X40">
        <v>124.016328</v>
      </c>
      <c r="Y40">
        <v>0</v>
      </c>
      <c r="Z40">
        <v>0</v>
      </c>
      <c r="AA40">
        <v>0</v>
      </c>
      <c r="AB40">
        <v>38.265551000000002</v>
      </c>
      <c r="AC40">
        <v>28.14733</v>
      </c>
      <c r="AD40">
        <v>35.439061000000002</v>
      </c>
      <c r="AE40">
        <v>47.879303999999998</v>
      </c>
      <c r="AF40">
        <v>8.5944690000000001</v>
      </c>
      <c r="AG40">
        <v>15.205063000000001</v>
      </c>
      <c r="AH40">
        <v>147.48085599999999</v>
      </c>
      <c r="AI40">
        <v>1.2329000000000001</v>
      </c>
      <c r="AJ40">
        <v>0</v>
      </c>
      <c r="AK40">
        <v>49.775573000000001</v>
      </c>
      <c r="AL40">
        <v>76.864615000000001</v>
      </c>
      <c r="AM40">
        <v>5.1124020000000003</v>
      </c>
      <c r="AN40">
        <v>0.666987</v>
      </c>
      <c r="AO40">
        <v>15.518276</v>
      </c>
      <c r="AP40">
        <v>12.03429</v>
      </c>
      <c r="AQ40">
        <v>5.0032709999999998</v>
      </c>
      <c r="AR40">
        <v>40.0959</v>
      </c>
      <c r="AS40">
        <v>23.450872</v>
      </c>
      <c r="AT40">
        <v>14.524400999999999</v>
      </c>
      <c r="AU40">
        <v>0</v>
      </c>
      <c r="AV40">
        <v>1.9370000000000001</v>
      </c>
      <c r="AW40">
        <v>0</v>
      </c>
      <c r="AX40">
        <v>2.1574309999999999</v>
      </c>
      <c r="AY40">
        <v>0</v>
      </c>
      <c r="AZ40">
        <f t="shared" si="0"/>
        <v>73.959999999999994</v>
      </c>
      <c r="BA40">
        <f t="shared" si="1"/>
        <v>2339.0531029999993</v>
      </c>
      <c r="BD40">
        <v>23.24</v>
      </c>
      <c r="BE40">
        <v>3.7</v>
      </c>
      <c r="BF40">
        <v>1.06</v>
      </c>
      <c r="BG40">
        <v>3.86</v>
      </c>
      <c r="BH40">
        <v>5.46</v>
      </c>
      <c r="BI40">
        <v>6.78</v>
      </c>
      <c r="BJ40">
        <v>1.5</v>
      </c>
      <c r="BK40">
        <v>2.96</v>
      </c>
      <c r="BL40">
        <v>2.38</v>
      </c>
      <c r="BM40">
        <v>1.57</v>
      </c>
      <c r="BN40">
        <v>0.48</v>
      </c>
      <c r="BO40">
        <v>14.79</v>
      </c>
      <c r="BP40">
        <v>0</v>
      </c>
      <c r="BQ40">
        <v>4.24</v>
      </c>
      <c r="BR40">
        <v>1.94</v>
      </c>
      <c r="BS40">
        <v>0</v>
      </c>
      <c r="BT40">
        <v>0</v>
      </c>
      <c r="BU40">
        <v>0</v>
      </c>
      <c r="BV40">
        <v>0</v>
      </c>
      <c r="BW40">
        <f t="shared" si="2"/>
        <v>73.959999999999994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1.9370000000000001</v>
      </c>
      <c r="G41">
        <v>0</v>
      </c>
      <c r="H41">
        <v>0</v>
      </c>
      <c r="I41">
        <v>1.9370000000000001</v>
      </c>
      <c r="J41">
        <v>1.9370000000000001</v>
      </c>
      <c r="K41">
        <v>348.166065</v>
      </c>
      <c r="L41">
        <v>349.38268900000003</v>
      </c>
      <c r="M41">
        <v>89.102000000000004</v>
      </c>
      <c r="N41">
        <v>114.404062</v>
      </c>
      <c r="O41">
        <v>119.770158</v>
      </c>
      <c r="P41">
        <v>134.92173500000001</v>
      </c>
      <c r="Q41">
        <v>1.9370000000000001</v>
      </c>
      <c r="R41">
        <v>2.9055</v>
      </c>
      <c r="S41">
        <v>1.9370000000000001</v>
      </c>
      <c r="T41">
        <v>0</v>
      </c>
      <c r="U41">
        <v>337.98228799999998</v>
      </c>
      <c r="V41">
        <v>0</v>
      </c>
      <c r="W41">
        <v>8.7164999999999999</v>
      </c>
      <c r="X41">
        <v>124.016328</v>
      </c>
      <c r="Y41">
        <v>0</v>
      </c>
      <c r="Z41">
        <v>0</v>
      </c>
      <c r="AA41">
        <v>0</v>
      </c>
      <c r="AB41">
        <v>38.265551000000002</v>
      </c>
      <c r="AC41">
        <v>28.14733</v>
      </c>
      <c r="AD41">
        <v>35.439061000000002</v>
      </c>
      <c r="AE41">
        <v>47.879303999999998</v>
      </c>
      <c r="AF41">
        <v>8.5944690000000001</v>
      </c>
      <c r="AG41">
        <v>15.205063000000001</v>
      </c>
      <c r="AH41">
        <v>147.48085599999999</v>
      </c>
      <c r="AI41">
        <v>2.4658009999999999</v>
      </c>
      <c r="AJ41">
        <v>0</v>
      </c>
      <c r="AK41">
        <v>49.775573000000001</v>
      </c>
      <c r="AL41">
        <v>76.864615000000001</v>
      </c>
      <c r="AM41">
        <v>5.1124020000000003</v>
      </c>
      <c r="AN41">
        <v>0.666987</v>
      </c>
      <c r="AO41">
        <v>21.640163999999999</v>
      </c>
      <c r="AP41">
        <v>8.0642150000000008</v>
      </c>
      <c r="AQ41">
        <v>0</v>
      </c>
      <c r="AR41">
        <v>40.0959</v>
      </c>
      <c r="AS41">
        <v>23.450872</v>
      </c>
      <c r="AT41">
        <v>14.524400999999999</v>
      </c>
      <c r="AU41">
        <v>0</v>
      </c>
      <c r="AV41">
        <v>1.9370000000000001</v>
      </c>
      <c r="AW41">
        <v>0</v>
      </c>
      <c r="AX41">
        <v>2.1574309999999999</v>
      </c>
      <c r="AY41">
        <v>0</v>
      </c>
      <c r="AZ41">
        <f t="shared" si="0"/>
        <v>74.309999999999988</v>
      </c>
      <c r="BA41">
        <f t="shared" si="1"/>
        <v>2281.1293199999996</v>
      </c>
      <c r="BD41">
        <v>23.24</v>
      </c>
      <c r="BE41">
        <v>3.7</v>
      </c>
      <c r="BF41">
        <v>1.06</v>
      </c>
      <c r="BG41">
        <v>3.86</v>
      </c>
      <c r="BH41">
        <v>5.63</v>
      </c>
      <c r="BI41">
        <v>6.78</v>
      </c>
      <c r="BJ41">
        <v>1.5</v>
      </c>
      <c r="BK41">
        <v>3.14</v>
      </c>
      <c r="BL41">
        <v>2.38</v>
      </c>
      <c r="BM41">
        <v>1.57</v>
      </c>
      <c r="BN41">
        <v>0.48</v>
      </c>
      <c r="BO41">
        <v>14.79</v>
      </c>
      <c r="BP41">
        <v>0</v>
      </c>
      <c r="BQ41">
        <v>4.24</v>
      </c>
      <c r="BR41">
        <v>1.94</v>
      </c>
      <c r="BS41">
        <v>0</v>
      </c>
      <c r="BT41">
        <v>0</v>
      </c>
      <c r="BU41">
        <v>0</v>
      </c>
      <c r="BV41">
        <v>0</v>
      </c>
      <c r="BW41">
        <f t="shared" si="2"/>
        <v>74.309999999999988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1.9370000000000001</v>
      </c>
      <c r="G42">
        <v>0</v>
      </c>
      <c r="H42">
        <v>0</v>
      </c>
      <c r="I42">
        <v>1.9370000000000001</v>
      </c>
      <c r="J42">
        <v>1.9370000000000001</v>
      </c>
      <c r="K42">
        <v>372.80470500000001</v>
      </c>
      <c r="L42">
        <v>349.38268900000003</v>
      </c>
      <c r="M42">
        <v>89.102000000000004</v>
      </c>
      <c r="N42">
        <v>114.404062</v>
      </c>
      <c r="O42">
        <v>119.770158</v>
      </c>
      <c r="P42">
        <v>134.92173500000001</v>
      </c>
      <c r="Q42">
        <v>5.9255740000000001</v>
      </c>
      <c r="R42">
        <v>23.023568999999998</v>
      </c>
      <c r="S42">
        <v>14.333413</v>
      </c>
      <c r="T42">
        <v>0</v>
      </c>
      <c r="U42">
        <v>337.98228799999998</v>
      </c>
      <c r="V42">
        <v>11.2592</v>
      </c>
      <c r="W42">
        <v>23.743552000000001</v>
      </c>
      <c r="X42">
        <v>142.86888300000001</v>
      </c>
      <c r="Y42">
        <v>0</v>
      </c>
      <c r="Z42">
        <v>0</v>
      </c>
      <c r="AA42">
        <v>0</v>
      </c>
      <c r="AB42">
        <v>38.265551000000002</v>
      </c>
      <c r="AC42">
        <v>28.14733</v>
      </c>
      <c r="AD42">
        <v>35.439061000000002</v>
      </c>
      <c r="AE42">
        <v>47.879303999999998</v>
      </c>
      <c r="AF42">
        <v>8.5944690000000001</v>
      </c>
      <c r="AG42">
        <v>15.205063000000001</v>
      </c>
      <c r="AH42">
        <v>147.48085599999999</v>
      </c>
      <c r="AI42">
        <v>2.4658009999999999</v>
      </c>
      <c r="AJ42">
        <v>0</v>
      </c>
      <c r="AK42">
        <v>49.775573000000001</v>
      </c>
      <c r="AL42">
        <v>76.864615000000001</v>
      </c>
      <c r="AM42">
        <v>5.1124020000000003</v>
      </c>
      <c r="AN42">
        <v>0.666987</v>
      </c>
      <c r="AO42">
        <v>21.640163999999999</v>
      </c>
      <c r="AP42">
        <v>8.0642150000000008</v>
      </c>
      <c r="AQ42">
        <v>0</v>
      </c>
      <c r="AR42">
        <v>40.0959</v>
      </c>
      <c r="AS42">
        <v>23.450872</v>
      </c>
      <c r="AT42">
        <v>14.524400999999999</v>
      </c>
      <c r="AU42">
        <v>0</v>
      </c>
      <c r="AV42">
        <v>1.9370000000000001</v>
      </c>
      <c r="AW42">
        <v>0</v>
      </c>
      <c r="AX42">
        <v>2.1574309999999999</v>
      </c>
      <c r="AY42">
        <v>0</v>
      </c>
      <c r="AZ42">
        <f t="shared" si="0"/>
        <v>74.389999999999986</v>
      </c>
      <c r="BA42">
        <f t="shared" si="1"/>
        <v>2387.4898229999994</v>
      </c>
      <c r="BD42">
        <v>23.24</v>
      </c>
      <c r="BE42">
        <v>3.7</v>
      </c>
      <c r="BF42">
        <v>1.06</v>
      </c>
      <c r="BG42">
        <v>3.86</v>
      </c>
      <c r="BH42">
        <v>5.63</v>
      </c>
      <c r="BI42">
        <v>6.78</v>
      </c>
      <c r="BJ42">
        <v>1.5</v>
      </c>
      <c r="BK42">
        <v>3.18</v>
      </c>
      <c r="BL42">
        <v>2.42</v>
      </c>
      <c r="BM42">
        <v>1.57</v>
      </c>
      <c r="BN42">
        <v>0.48</v>
      </c>
      <c r="BO42">
        <v>14.79</v>
      </c>
      <c r="BP42">
        <v>0</v>
      </c>
      <c r="BQ42">
        <v>4.24</v>
      </c>
      <c r="BR42">
        <v>1.94</v>
      </c>
      <c r="BS42">
        <v>0</v>
      </c>
      <c r="BT42">
        <v>0</v>
      </c>
      <c r="BU42">
        <v>0</v>
      </c>
      <c r="BV42">
        <v>0</v>
      </c>
      <c r="BW42">
        <f t="shared" si="2"/>
        <v>74.389999999999986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1.9370000000000001</v>
      </c>
      <c r="G43">
        <v>0</v>
      </c>
      <c r="H43">
        <v>0</v>
      </c>
      <c r="I43">
        <v>1.9370000000000001</v>
      </c>
      <c r="J43">
        <v>1.9370000000000001</v>
      </c>
      <c r="K43">
        <v>372.80470500000001</v>
      </c>
      <c r="L43">
        <v>464.68455699999998</v>
      </c>
      <c r="M43">
        <v>89.102000000000004</v>
      </c>
      <c r="N43">
        <v>114.404062</v>
      </c>
      <c r="O43">
        <v>119.770158</v>
      </c>
      <c r="P43">
        <v>134.92173500000001</v>
      </c>
      <c r="Q43">
        <v>7.3245719999999999</v>
      </c>
      <c r="R43">
        <v>28.459178999999999</v>
      </c>
      <c r="S43">
        <v>17.717352000000002</v>
      </c>
      <c r="T43">
        <v>0</v>
      </c>
      <c r="U43">
        <v>337.98228799999998</v>
      </c>
      <c r="V43">
        <v>13.917344999999999</v>
      </c>
      <c r="W43">
        <v>23.363513000000001</v>
      </c>
      <c r="X43">
        <v>142.86888300000001</v>
      </c>
      <c r="Y43">
        <v>0</v>
      </c>
      <c r="Z43">
        <v>0</v>
      </c>
      <c r="AA43">
        <v>0</v>
      </c>
      <c r="AB43">
        <v>38.265551000000002</v>
      </c>
      <c r="AC43">
        <v>28.14733</v>
      </c>
      <c r="AD43">
        <v>35.439061000000002</v>
      </c>
      <c r="AE43">
        <v>47.879303999999998</v>
      </c>
      <c r="AF43">
        <v>0</v>
      </c>
      <c r="AG43">
        <v>15.205063000000001</v>
      </c>
      <c r="AH43">
        <v>147.48085599999999</v>
      </c>
      <c r="AI43">
        <v>0</v>
      </c>
      <c r="AJ43">
        <v>0</v>
      </c>
      <c r="AK43">
        <v>49.775573000000001</v>
      </c>
      <c r="AL43">
        <v>76.864615000000001</v>
      </c>
      <c r="AM43">
        <v>5.1124020000000003</v>
      </c>
      <c r="AN43">
        <v>0.666987</v>
      </c>
      <c r="AO43">
        <v>14.094580000000001</v>
      </c>
      <c r="AP43">
        <v>8.0642150000000008</v>
      </c>
      <c r="AQ43">
        <v>0</v>
      </c>
      <c r="AR43">
        <v>51.857363999999997</v>
      </c>
      <c r="AS43">
        <v>31.919242000000001</v>
      </c>
      <c r="AT43">
        <v>14.524400999999999</v>
      </c>
      <c r="AU43">
        <v>0</v>
      </c>
      <c r="AV43">
        <v>1.9370000000000001</v>
      </c>
      <c r="AW43">
        <v>0</v>
      </c>
      <c r="AX43">
        <v>2.1574309999999999</v>
      </c>
      <c r="AY43">
        <v>0</v>
      </c>
      <c r="AZ43">
        <f t="shared" si="0"/>
        <v>74.389999999999986</v>
      </c>
      <c r="BA43">
        <f t="shared" si="1"/>
        <v>2516.9123239999999</v>
      </c>
      <c r="BD43">
        <v>23.24</v>
      </c>
      <c r="BE43">
        <v>3.7</v>
      </c>
      <c r="BF43">
        <v>1.06</v>
      </c>
      <c r="BG43">
        <v>3.86</v>
      </c>
      <c r="BH43">
        <v>5.63</v>
      </c>
      <c r="BI43">
        <v>6.78</v>
      </c>
      <c r="BJ43">
        <v>1.5</v>
      </c>
      <c r="BK43">
        <v>3.18</v>
      </c>
      <c r="BL43">
        <v>2.42</v>
      </c>
      <c r="BM43">
        <v>1.57</v>
      </c>
      <c r="BN43">
        <v>0.48</v>
      </c>
      <c r="BO43">
        <v>14.79</v>
      </c>
      <c r="BP43">
        <v>0</v>
      </c>
      <c r="BQ43">
        <v>4.24</v>
      </c>
      <c r="BR43">
        <v>1.94</v>
      </c>
      <c r="BS43">
        <v>0</v>
      </c>
      <c r="BT43">
        <v>0</v>
      </c>
      <c r="BU43">
        <v>0</v>
      </c>
      <c r="BV43">
        <v>0</v>
      </c>
      <c r="BW43">
        <f t="shared" si="2"/>
        <v>74.389999999999986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1.9370000000000001</v>
      </c>
      <c r="G44">
        <v>0</v>
      </c>
      <c r="H44">
        <v>0</v>
      </c>
      <c r="I44">
        <v>1.9370000000000001</v>
      </c>
      <c r="J44">
        <v>1.9370000000000001</v>
      </c>
      <c r="K44">
        <v>385.86870499999998</v>
      </c>
      <c r="L44">
        <v>589.13196400000004</v>
      </c>
      <c r="M44">
        <v>89.102000000000004</v>
      </c>
      <c r="N44">
        <v>114.404062</v>
      </c>
      <c r="O44">
        <v>119.770158</v>
      </c>
      <c r="P44">
        <v>134.92173500000001</v>
      </c>
      <c r="Q44">
        <v>10.566335</v>
      </c>
      <c r="R44">
        <v>41.054811999999998</v>
      </c>
      <c r="S44">
        <v>25.558812</v>
      </c>
      <c r="T44">
        <v>0</v>
      </c>
      <c r="U44">
        <v>337.98228799999998</v>
      </c>
      <c r="V44">
        <v>20.077005</v>
      </c>
      <c r="W44">
        <v>33.703131999999997</v>
      </c>
      <c r="X44">
        <v>142.86888300000001</v>
      </c>
      <c r="Y44">
        <v>0</v>
      </c>
      <c r="Z44">
        <v>0</v>
      </c>
      <c r="AA44">
        <v>0</v>
      </c>
      <c r="AB44">
        <v>38.265551000000002</v>
      </c>
      <c r="AC44">
        <v>28.14733</v>
      </c>
      <c r="AD44">
        <v>35.439061000000002</v>
      </c>
      <c r="AE44">
        <v>47.879303999999998</v>
      </c>
      <c r="AF44">
        <v>0</v>
      </c>
      <c r="AG44">
        <v>15.205063000000001</v>
      </c>
      <c r="AH44">
        <v>147.48085599999999</v>
      </c>
      <c r="AI44">
        <v>0</v>
      </c>
      <c r="AJ44">
        <v>0</v>
      </c>
      <c r="AK44">
        <v>49.775573000000001</v>
      </c>
      <c r="AL44">
        <v>76.864615000000001</v>
      </c>
      <c r="AM44">
        <v>5.1124020000000003</v>
      </c>
      <c r="AN44">
        <v>0</v>
      </c>
      <c r="AO44">
        <v>14.094580000000001</v>
      </c>
      <c r="AP44">
        <v>8.0642150000000008</v>
      </c>
      <c r="AQ44">
        <v>0</v>
      </c>
      <c r="AR44">
        <v>51.857363999999997</v>
      </c>
      <c r="AS44">
        <v>31.919242000000001</v>
      </c>
      <c r="AT44">
        <v>14.524400999999999</v>
      </c>
      <c r="AU44">
        <v>0</v>
      </c>
      <c r="AV44">
        <v>1.9370000000000001</v>
      </c>
      <c r="AW44">
        <v>0</v>
      </c>
      <c r="AX44">
        <v>2.1574309999999999</v>
      </c>
      <c r="AY44">
        <v>0</v>
      </c>
      <c r="AZ44">
        <f t="shared" si="0"/>
        <v>74.499999999999986</v>
      </c>
      <c r="BA44">
        <f t="shared" si="1"/>
        <v>2694.044879</v>
      </c>
      <c r="BD44">
        <v>23.24</v>
      </c>
      <c r="BE44">
        <v>3.7</v>
      </c>
      <c r="BF44">
        <v>1.06</v>
      </c>
      <c r="BG44">
        <v>3.86</v>
      </c>
      <c r="BH44">
        <v>5.63</v>
      </c>
      <c r="BI44">
        <v>6.78</v>
      </c>
      <c r="BJ44">
        <v>1.5</v>
      </c>
      <c r="BK44">
        <v>3.23</v>
      </c>
      <c r="BL44">
        <v>2.48</v>
      </c>
      <c r="BM44">
        <v>1.57</v>
      </c>
      <c r="BN44">
        <v>0.48</v>
      </c>
      <c r="BO44">
        <v>14.79</v>
      </c>
      <c r="BP44">
        <v>0</v>
      </c>
      <c r="BQ44">
        <v>4.24</v>
      </c>
      <c r="BR44">
        <v>1.94</v>
      </c>
      <c r="BS44">
        <v>0</v>
      </c>
      <c r="BT44">
        <v>0</v>
      </c>
      <c r="BU44">
        <v>0</v>
      </c>
      <c r="BV44">
        <v>0</v>
      </c>
      <c r="BW44">
        <f t="shared" si="2"/>
        <v>74.499999999999986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1.9370000000000001</v>
      </c>
      <c r="G45">
        <v>0</v>
      </c>
      <c r="H45">
        <v>0</v>
      </c>
      <c r="I45">
        <v>1.9370000000000001</v>
      </c>
      <c r="J45">
        <v>1.9370000000000001</v>
      </c>
      <c r="K45">
        <v>385.86870499999998</v>
      </c>
      <c r="L45">
        <v>589.13196400000004</v>
      </c>
      <c r="M45">
        <v>89.102000000000004</v>
      </c>
      <c r="N45">
        <v>114.404062</v>
      </c>
      <c r="O45">
        <v>119.770158</v>
      </c>
      <c r="P45">
        <v>134.92173500000001</v>
      </c>
      <c r="Q45">
        <v>10.566335</v>
      </c>
      <c r="R45">
        <v>41.054811999999998</v>
      </c>
      <c r="S45">
        <v>25.558812</v>
      </c>
      <c r="T45">
        <v>0</v>
      </c>
      <c r="U45">
        <v>337.98228799999998</v>
      </c>
      <c r="V45">
        <v>20.077005</v>
      </c>
      <c r="W45">
        <v>33.703131999999997</v>
      </c>
      <c r="X45">
        <v>142.86888300000001</v>
      </c>
      <c r="Y45">
        <v>0</v>
      </c>
      <c r="Z45">
        <v>0</v>
      </c>
      <c r="AA45">
        <v>0</v>
      </c>
      <c r="AB45">
        <v>38.265551000000002</v>
      </c>
      <c r="AC45">
        <v>28.14733</v>
      </c>
      <c r="AD45">
        <v>35.439061000000002</v>
      </c>
      <c r="AE45">
        <v>47.879303999999998</v>
      </c>
      <c r="AF45">
        <v>0</v>
      </c>
      <c r="AG45">
        <v>15.205063000000001</v>
      </c>
      <c r="AH45">
        <v>147.48085599999999</v>
      </c>
      <c r="AI45">
        <v>0</v>
      </c>
      <c r="AJ45">
        <v>0</v>
      </c>
      <c r="AK45">
        <v>49.775573000000001</v>
      </c>
      <c r="AL45">
        <v>76.864615000000001</v>
      </c>
      <c r="AM45">
        <v>5.1124020000000003</v>
      </c>
      <c r="AN45">
        <v>0</v>
      </c>
      <c r="AO45">
        <v>14.094580000000001</v>
      </c>
      <c r="AP45">
        <v>8.0642150000000008</v>
      </c>
      <c r="AQ45">
        <v>0</v>
      </c>
      <c r="AR45">
        <v>51.857363999999997</v>
      </c>
      <c r="AS45">
        <v>31.919242000000001</v>
      </c>
      <c r="AT45">
        <v>14.524400999999999</v>
      </c>
      <c r="AU45">
        <v>0</v>
      </c>
      <c r="AV45">
        <v>1.9370000000000001</v>
      </c>
      <c r="AW45">
        <v>0</v>
      </c>
      <c r="AX45">
        <v>2.1574309999999999</v>
      </c>
      <c r="AY45">
        <v>0</v>
      </c>
      <c r="AZ45">
        <f t="shared" si="0"/>
        <v>74.499999999999986</v>
      </c>
      <c r="BA45">
        <f t="shared" si="1"/>
        <v>2694.044879</v>
      </c>
      <c r="BD45">
        <v>23.24</v>
      </c>
      <c r="BE45">
        <v>3.7</v>
      </c>
      <c r="BF45">
        <v>1.06</v>
      </c>
      <c r="BG45">
        <v>3.86</v>
      </c>
      <c r="BH45">
        <v>5.63</v>
      </c>
      <c r="BI45">
        <v>6.78</v>
      </c>
      <c r="BJ45">
        <v>1.5</v>
      </c>
      <c r="BK45">
        <v>3.23</v>
      </c>
      <c r="BL45">
        <v>2.48</v>
      </c>
      <c r="BM45">
        <v>1.57</v>
      </c>
      <c r="BN45">
        <v>0.48</v>
      </c>
      <c r="BO45">
        <v>14.79</v>
      </c>
      <c r="BP45">
        <v>0</v>
      </c>
      <c r="BQ45">
        <v>4.24</v>
      </c>
      <c r="BR45">
        <v>1.94</v>
      </c>
      <c r="BS45">
        <v>0</v>
      </c>
      <c r="BT45">
        <v>0</v>
      </c>
      <c r="BU45">
        <v>0</v>
      </c>
      <c r="BV45">
        <v>0</v>
      </c>
      <c r="BW45">
        <f t="shared" si="2"/>
        <v>74.499999999999986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1.9370000000000001</v>
      </c>
      <c r="G46">
        <v>0</v>
      </c>
      <c r="H46">
        <v>0</v>
      </c>
      <c r="I46">
        <v>1.9370000000000001</v>
      </c>
      <c r="J46">
        <v>1.9370000000000001</v>
      </c>
      <c r="K46">
        <v>385.86870499999998</v>
      </c>
      <c r="L46">
        <v>589.13196400000004</v>
      </c>
      <c r="M46">
        <v>89.102000000000004</v>
      </c>
      <c r="N46">
        <v>114.404062</v>
      </c>
      <c r="O46">
        <v>119.770158</v>
      </c>
      <c r="P46">
        <v>134.92173500000001</v>
      </c>
      <c r="Q46">
        <v>10.566335</v>
      </c>
      <c r="R46">
        <v>41.054811999999998</v>
      </c>
      <c r="S46">
        <v>25.558812</v>
      </c>
      <c r="T46">
        <v>0</v>
      </c>
      <c r="U46">
        <v>337.98228799999998</v>
      </c>
      <c r="V46">
        <v>20.077005</v>
      </c>
      <c r="W46">
        <v>33.703131999999997</v>
      </c>
      <c r="X46">
        <v>142.86888300000001</v>
      </c>
      <c r="Y46">
        <v>0</v>
      </c>
      <c r="Z46">
        <v>0</v>
      </c>
      <c r="AA46">
        <v>0</v>
      </c>
      <c r="AB46">
        <v>38.265551000000002</v>
      </c>
      <c r="AC46">
        <v>28.14733</v>
      </c>
      <c r="AD46">
        <v>35.439061000000002</v>
      </c>
      <c r="AE46">
        <v>47.879303999999998</v>
      </c>
      <c r="AF46">
        <v>0</v>
      </c>
      <c r="AG46">
        <v>15.205063000000001</v>
      </c>
      <c r="AH46">
        <v>147.48085599999999</v>
      </c>
      <c r="AI46">
        <v>0</v>
      </c>
      <c r="AJ46">
        <v>0</v>
      </c>
      <c r="AK46">
        <v>49.775573000000001</v>
      </c>
      <c r="AL46">
        <v>76.864615000000001</v>
      </c>
      <c r="AM46">
        <v>5.1124020000000003</v>
      </c>
      <c r="AN46">
        <v>0</v>
      </c>
      <c r="AO46">
        <v>14.094580000000001</v>
      </c>
      <c r="AP46">
        <v>8.0642150000000008</v>
      </c>
      <c r="AQ46">
        <v>0</v>
      </c>
      <c r="AR46">
        <v>51.857363999999997</v>
      </c>
      <c r="AS46">
        <v>31.919242000000001</v>
      </c>
      <c r="AT46">
        <v>14.524400999999999</v>
      </c>
      <c r="AU46">
        <v>0</v>
      </c>
      <c r="AV46">
        <v>1.9370000000000001</v>
      </c>
      <c r="AW46">
        <v>0</v>
      </c>
      <c r="AX46">
        <v>2.1574309999999999</v>
      </c>
      <c r="AY46">
        <v>0</v>
      </c>
      <c r="AZ46">
        <f t="shared" si="0"/>
        <v>74.499999999999986</v>
      </c>
      <c r="BA46">
        <f t="shared" si="1"/>
        <v>2694.044879</v>
      </c>
      <c r="BD46">
        <v>23.24</v>
      </c>
      <c r="BE46">
        <v>3.7</v>
      </c>
      <c r="BF46">
        <v>1.06</v>
      </c>
      <c r="BG46">
        <v>3.86</v>
      </c>
      <c r="BH46">
        <v>5.63</v>
      </c>
      <c r="BI46">
        <v>6.78</v>
      </c>
      <c r="BJ46">
        <v>1.5</v>
      </c>
      <c r="BK46">
        <v>3.23</v>
      </c>
      <c r="BL46">
        <v>2.48</v>
      </c>
      <c r="BM46">
        <v>1.57</v>
      </c>
      <c r="BN46">
        <v>0.48</v>
      </c>
      <c r="BO46">
        <v>14.79</v>
      </c>
      <c r="BP46">
        <v>0</v>
      </c>
      <c r="BQ46">
        <v>4.24</v>
      </c>
      <c r="BR46">
        <v>1.94</v>
      </c>
      <c r="BS46">
        <v>0</v>
      </c>
      <c r="BT46">
        <v>0</v>
      </c>
      <c r="BU46">
        <v>0</v>
      </c>
      <c r="BV46">
        <v>0</v>
      </c>
      <c r="BW46">
        <f t="shared" si="2"/>
        <v>74.499999999999986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1.9370000000000001</v>
      </c>
      <c r="G47">
        <v>0</v>
      </c>
      <c r="H47">
        <v>0</v>
      </c>
      <c r="I47">
        <v>1.9370000000000001</v>
      </c>
      <c r="J47">
        <v>1.9370000000000001</v>
      </c>
      <c r="K47">
        <v>385.86870499999998</v>
      </c>
      <c r="L47">
        <v>578.44146799999999</v>
      </c>
      <c r="M47">
        <v>89.102000000000004</v>
      </c>
      <c r="N47">
        <v>114.404062</v>
      </c>
      <c r="O47">
        <v>119.770158</v>
      </c>
      <c r="P47">
        <v>134.92173500000001</v>
      </c>
      <c r="Q47">
        <v>5.9255740000000001</v>
      </c>
      <c r="R47">
        <v>23.023568999999998</v>
      </c>
      <c r="S47">
        <v>14.333413</v>
      </c>
      <c r="T47">
        <v>0</v>
      </c>
      <c r="U47">
        <v>337.98228799999998</v>
      </c>
      <c r="V47">
        <v>11.2592</v>
      </c>
      <c r="W47">
        <v>33.703131999999997</v>
      </c>
      <c r="X47">
        <v>142.86888300000001</v>
      </c>
      <c r="Y47">
        <v>0</v>
      </c>
      <c r="Z47">
        <v>0</v>
      </c>
      <c r="AA47">
        <v>0</v>
      </c>
      <c r="AB47">
        <v>38.265551000000002</v>
      </c>
      <c r="AC47">
        <v>28.14733</v>
      </c>
      <c r="AD47">
        <v>35.439061000000002</v>
      </c>
      <c r="AE47">
        <v>47.879303999999998</v>
      </c>
      <c r="AF47">
        <v>0</v>
      </c>
      <c r="AG47">
        <v>15.205063000000001</v>
      </c>
      <c r="AH47">
        <v>147.48085599999999</v>
      </c>
      <c r="AI47">
        <v>0</v>
      </c>
      <c r="AJ47">
        <v>0</v>
      </c>
      <c r="AK47">
        <v>49.775573000000001</v>
      </c>
      <c r="AL47">
        <v>76.864615000000001</v>
      </c>
      <c r="AM47">
        <v>5.1124020000000003</v>
      </c>
      <c r="AN47">
        <v>0</v>
      </c>
      <c r="AO47">
        <v>14.094580000000001</v>
      </c>
      <c r="AP47">
        <v>8.0642150000000008</v>
      </c>
      <c r="AQ47">
        <v>0</v>
      </c>
      <c r="AR47">
        <v>34.215167999999998</v>
      </c>
      <c r="AS47">
        <v>31.919242000000001</v>
      </c>
      <c r="AT47">
        <v>14.524400999999999</v>
      </c>
      <c r="AU47">
        <v>0</v>
      </c>
      <c r="AV47">
        <v>1.9370000000000001</v>
      </c>
      <c r="AW47">
        <v>0</v>
      </c>
      <c r="AX47">
        <v>2.1574309999999999</v>
      </c>
      <c r="AY47">
        <v>0</v>
      </c>
      <c r="AZ47">
        <f t="shared" si="0"/>
        <v>74.499999999999986</v>
      </c>
      <c r="BA47">
        <f t="shared" si="1"/>
        <v>2622.9969790000005</v>
      </c>
      <c r="BD47">
        <v>23.24</v>
      </c>
      <c r="BE47">
        <v>3.7</v>
      </c>
      <c r="BF47">
        <v>1.06</v>
      </c>
      <c r="BG47">
        <v>3.86</v>
      </c>
      <c r="BH47">
        <v>5.63</v>
      </c>
      <c r="BI47">
        <v>6.78</v>
      </c>
      <c r="BJ47">
        <v>1.5</v>
      </c>
      <c r="BK47">
        <v>3.23</v>
      </c>
      <c r="BL47">
        <v>2.48</v>
      </c>
      <c r="BM47">
        <v>1.57</v>
      </c>
      <c r="BN47">
        <v>0.48</v>
      </c>
      <c r="BO47">
        <v>14.79</v>
      </c>
      <c r="BP47">
        <v>0</v>
      </c>
      <c r="BQ47">
        <v>4.24</v>
      </c>
      <c r="BR47">
        <v>1.94</v>
      </c>
      <c r="BS47">
        <v>0</v>
      </c>
      <c r="BT47">
        <v>0</v>
      </c>
      <c r="BU47">
        <v>0</v>
      </c>
      <c r="BV47">
        <v>0</v>
      </c>
      <c r="BW47">
        <f t="shared" si="2"/>
        <v>74.499999999999986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1.9370000000000001</v>
      </c>
      <c r="G48">
        <v>0</v>
      </c>
      <c r="H48">
        <v>0</v>
      </c>
      <c r="I48">
        <v>1.9370000000000001</v>
      </c>
      <c r="J48">
        <v>1.9370000000000001</v>
      </c>
      <c r="K48">
        <v>385.86870499999998</v>
      </c>
      <c r="L48">
        <v>578.44146799999999</v>
      </c>
      <c r="M48">
        <v>89.102000000000004</v>
      </c>
      <c r="N48">
        <v>114.404062</v>
      </c>
      <c r="O48">
        <v>119.770158</v>
      </c>
      <c r="P48">
        <v>134.92173500000001</v>
      </c>
      <c r="Q48">
        <v>10.566335</v>
      </c>
      <c r="R48">
        <v>23.023568999999998</v>
      </c>
      <c r="S48">
        <v>25.558812</v>
      </c>
      <c r="T48">
        <v>0</v>
      </c>
      <c r="U48">
        <v>337.98228799999998</v>
      </c>
      <c r="V48">
        <v>11.2592</v>
      </c>
      <c r="W48">
        <v>33.703131999999997</v>
      </c>
      <c r="X48">
        <v>142.86888300000001</v>
      </c>
      <c r="Y48">
        <v>0</v>
      </c>
      <c r="Z48">
        <v>0</v>
      </c>
      <c r="AA48">
        <v>0</v>
      </c>
      <c r="AB48">
        <v>38.265551000000002</v>
      </c>
      <c r="AC48">
        <v>28.14733</v>
      </c>
      <c r="AD48">
        <v>35.439061000000002</v>
      </c>
      <c r="AE48">
        <v>47.879303999999998</v>
      </c>
      <c r="AF48">
        <v>0</v>
      </c>
      <c r="AG48">
        <v>15.205063000000001</v>
      </c>
      <c r="AH48">
        <v>147.48085599999999</v>
      </c>
      <c r="AI48">
        <v>0</v>
      </c>
      <c r="AJ48">
        <v>0</v>
      </c>
      <c r="AK48">
        <v>49.775573000000001</v>
      </c>
      <c r="AL48">
        <v>76.864615000000001</v>
      </c>
      <c r="AM48">
        <v>5.1124020000000003</v>
      </c>
      <c r="AN48">
        <v>0</v>
      </c>
      <c r="AO48">
        <v>14.094580000000001</v>
      </c>
      <c r="AP48">
        <v>8.0642150000000008</v>
      </c>
      <c r="AQ48">
        <v>0</v>
      </c>
      <c r="AR48">
        <v>34.215167999999998</v>
      </c>
      <c r="AS48">
        <v>26.056524</v>
      </c>
      <c r="AT48">
        <v>14.524400999999999</v>
      </c>
      <c r="AU48">
        <v>0</v>
      </c>
      <c r="AV48">
        <v>1.9370000000000001</v>
      </c>
      <c r="AW48">
        <v>0</v>
      </c>
      <c r="AX48">
        <v>2.1574309999999999</v>
      </c>
      <c r="AY48">
        <v>0</v>
      </c>
      <c r="AZ48">
        <f t="shared" si="0"/>
        <v>74.499999999999986</v>
      </c>
      <c r="BA48">
        <f t="shared" si="1"/>
        <v>2633.0004210000002</v>
      </c>
      <c r="BD48">
        <v>23.24</v>
      </c>
      <c r="BE48">
        <v>3.7</v>
      </c>
      <c r="BF48">
        <v>1.06</v>
      </c>
      <c r="BG48">
        <v>3.86</v>
      </c>
      <c r="BH48">
        <v>5.63</v>
      </c>
      <c r="BI48">
        <v>6.78</v>
      </c>
      <c r="BJ48">
        <v>1.5</v>
      </c>
      <c r="BK48">
        <v>3.23</v>
      </c>
      <c r="BL48">
        <v>2.48</v>
      </c>
      <c r="BM48">
        <v>1.57</v>
      </c>
      <c r="BN48">
        <v>0.48</v>
      </c>
      <c r="BO48">
        <v>14.79</v>
      </c>
      <c r="BP48">
        <v>0</v>
      </c>
      <c r="BQ48">
        <v>4.24</v>
      </c>
      <c r="BR48">
        <v>1.94</v>
      </c>
      <c r="BS48">
        <v>0</v>
      </c>
      <c r="BT48">
        <v>0</v>
      </c>
      <c r="BU48">
        <v>0</v>
      </c>
      <c r="BV48">
        <v>0</v>
      </c>
      <c r="BW48">
        <f t="shared" si="2"/>
        <v>74.499999999999986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1.9370000000000001</v>
      </c>
      <c r="G49">
        <v>0</v>
      </c>
      <c r="H49">
        <v>0</v>
      </c>
      <c r="I49">
        <v>1.9370000000000001</v>
      </c>
      <c r="J49">
        <v>1.9370000000000001</v>
      </c>
      <c r="K49">
        <v>385.86870499999998</v>
      </c>
      <c r="L49">
        <v>578.44146799999999</v>
      </c>
      <c r="M49">
        <v>89.102000000000004</v>
      </c>
      <c r="N49">
        <v>114.404062</v>
      </c>
      <c r="O49">
        <v>119.770158</v>
      </c>
      <c r="P49">
        <v>134.92173500000001</v>
      </c>
      <c r="Q49">
        <v>10.566335</v>
      </c>
      <c r="R49">
        <v>23.023568999999998</v>
      </c>
      <c r="S49">
        <v>25.558812</v>
      </c>
      <c r="T49">
        <v>0</v>
      </c>
      <c r="U49">
        <v>337.98228799999998</v>
      </c>
      <c r="V49">
        <v>11.2592</v>
      </c>
      <c r="W49">
        <v>33.703131999999997</v>
      </c>
      <c r="X49">
        <v>142.86888300000001</v>
      </c>
      <c r="Y49">
        <v>0</v>
      </c>
      <c r="Z49">
        <v>0</v>
      </c>
      <c r="AA49">
        <v>0</v>
      </c>
      <c r="AB49">
        <v>38.265551000000002</v>
      </c>
      <c r="AC49">
        <v>28.14733</v>
      </c>
      <c r="AD49">
        <v>35.439061000000002</v>
      </c>
      <c r="AE49">
        <v>47.879303999999998</v>
      </c>
      <c r="AF49">
        <v>0</v>
      </c>
      <c r="AG49">
        <v>15.205063000000001</v>
      </c>
      <c r="AH49">
        <v>147.48085599999999</v>
      </c>
      <c r="AI49">
        <v>0</v>
      </c>
      <c r="AJ49">
        <v>0</v>
      </c>
      <c r="AK49">
        <v>49.775573000000001</v>
      </c>
      <c r="AL49">
        <v>76.864615000000001</v>
      </c>
      <c r="AM49">
        <v>5.1124020000000003</v>
      </c>
      <c r="AN49">
        <v>0</v>
      </c>
      <c r="AO49">
        <v>14.094580000000001</v>
      </c>
      <c r="AP49">
        <v>11.786161</v>
      </c>
      <c r="AQ49">
        <v>0</v>
      </c>
      <c r="AR49">
        <v>41.699736000000001</v>
      </c>
      <c r="AS49">
        <v>26.056524</v>
      </c>
      <c r="AT49">
        <v>14.524400999999999</v>
      </c>
      <c r="AU49">
        <v>0</v>
      </c>
      <c r="AV49">
        <v>1.9370000000000001</v>
      </c>
      <c r="AW49">
        <v>0</v>
      </c>
      <c r="AX49">
        <v>2.1574309999999999</v>
      </c>
      <c r="AY49">
        <v>0</v>
      </c>
      <c r="AZ49">
        <f t="shared" si="0"/>
        <v>74.499999999999986</v>
      </c>
      <c r="BA49">
        <f t="shared" si="1"/>
        <v>2644.2069350000002</v>
      </c>
      <c r="BD49">
        <v>23.24</v>
      </c>
      <c r="BE49">
        <v>3.7</v>
      </c>
      <c r="BF49">
        <v>1.06</v>
      </c>
      <c r="BG49">
        <v>3.86</v>
      </c>
      <c r="BH49">
        <v>5.63</v>
      </c>
      <c r="BI49">
        <v>6.78</v>
      </c>
      <c r="BJ49">
        <v>1.5</v>
      </c>
      <c r="BK49">
        <v>3.23</v>
      </c>
      <c r="BL49">
        <v>2.48</v>
      </c>
      <c r="BM49">
        <v>1.57</v>
      </c>
      <c r="BN49">
        <v>0.48</v>
      </c>
      <c r="BO49">
        <v>14.79</v>
      </c>
      <c r="BP49">
        <v>0</v>
      </c>
      <c r="BQ49">
        <v>4.24</v>
      </c>
      <c r="BR49">
        <v>1.94</v>
      </c>
      <c r="BS49">
        <v>0</v>
      </c>
      <c r="BT49">
        <v>0</v>
      </c>
      <c r="BU49">
        <v>0</v>
      </c>
      <c r="BV49">
        <v>0</v>
      </c>
      <c r="BW49">
        <f t="shared" si="2"/>
        <v>74.499999999999986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1.9370000000000001</v>
      </c>
      <c r="G50">
        <v>0</v>
      </c>
      <c r="H50">
        <v>0</v>
      </c>
      <c r="I50">
        <v>1.9370000000000001</v>
      </c>
      <c r="J50">
        <v>1.9370000000000001</v>
      </c>
      <c r="K50">
        <v>385.86870499999998</v>
      </c>
      <c r="L50">
        <v>578.44146799999999</v>
      </c>
      <c r="M50">
        <v>89.102000000000004</v>
      </c>
      <c r="N50">
        <v>114.404062</v>
      </c>
      <c r="O50">
        <v>119.770158</v>
      </c>
      <c r="P50">
        <v>134.92173500000001</v>
      </c>
      <c r="Q50">
        <v>10.566335</v>
      </c>
      <c r="R50">
        <v>23.023568999999998</v>
      </c>
      <c r="S50">
        <v>25.558812</v>
      </c>
      <c r="T50">
        <v>0</v>
      </c>
      <c r="U50">
        <v>337.98228799999998</v>
      </c>
      <c r="V50">
        <v>11.2592</v>
      </c>
      <c r="W50">
        <v>33.703131999999997</v>
      </c>
      <c r="X50">
        <v>142.86888300000001</v>
      </c>
      <c r="Y50">
        <v>0</v>
      </c>
      <c r="Z50">
        <v>0</v>
      </c>
      <c r="AA50">
        <v>0</v>
      </c>
      <c r="AB50">
        <v>38.265551000000002</v>
      </c>
      <c r="AC50">
        <v>28.14733</v>
      </c>
      <c r="AD50">
        <v>35.439061000000002</v>
      </c>
      <c r="AE50">
        <v>47.879303999999998</v>
      </c>
      <c r="AF50">
        <v>0</v>
      </c>
      <c r="AG50">
        <v>15.205063000000001</v>
      </c>
      <c r="AH50">
        <v>147.48085599999999</v>
      </c>
      <c r="AI50">
        <v>0</v>
      </c>
      <c r="AJ50">
        <v>0</v>
      </c>
      <c r="AK50">
        <v>49.775573000000001</v>
      </c>
      <c r="AL50">
        <v>76.864615000000001</v>
      </c>
      <c r="AM50">
        <v>5.1124020000000003</v>
      </c>
      <c r="AN50">
        <v>0</v>
      </c>
      <c r="AO50">
        <v>14.094580000000001</v>
      </c>
      <c r="AP50">
        <v>11.786161</v>
      </c>
      <c r="AQ50">
        <v>0</v>
      </c>
      <c r="AR50">
        <v>41.699736000000001</v>
      </c>
      <c r="AS50">
        <v>26.056524</v>
      </c>
      <c r="AT50">
        <v>14.524400999999999</v>
      </c>
      <c r="AU50">
        <v>0</v>
      </c>
      <c r="AV50">
        <v>1.9370000000000001</v>
      </c>
      <c r="AW50">
        <v>0</v>
      </c>
      <c r="AX50">
        <v>2.1574309999999999</v>
      </c>
      <c r="AY50">
        <v>0</v>
      </c>
      <c r="AZ50">
        <f t="shared" si="0"/>
        <v>74.499999999999986</v>
      </c>
      <c r="BA50">
        <f t="shared" si="1"/>
        <v>2644.2069350000002</v>
      </c>
      <c r="BD50">
        <v>23.24</v>
      </c>
      <c r="BE50">
        <v>3.7</v>
      </c>
      <c r="BF50">
        <v>1.06</v>
      </c>
      <c r="BG50">
        <v>3.86</v>
      </c>
      <c r="BH50">
        <v>5.63</v>
      </c>
      <c r="BI50">
        <v>6.78</v>
      </c>
      <c r="BJ50">
        <v>1.5</v>
      </c>
      <c r="BK50">
        <v>3.23</v>
      </c>
      <c r="BL50">
        <v>2.48</v>
      </c>
      <c r="BM50">
        <v>1.57</v>
      </c>
      <c r="BN50">
        <v>0.48</v>
      </c>
      <c r="BO50">
        <v>14.79</v>
      </c>
      <c r="BP50">
        <v>0</v>
      </c>
      <c r="BQ50">
        <v>4.24</v>
      </c>
      <c r="BR50">
        <v>1.94</v>
      </c>
      <c r="BS50">
        <v>0</v>
      </c>
      <c r="BT50">
        <v>0</v>
      </c>
      <c r="BU50">
        <v>0</v>
      </c>
      <c r="BV50">
        <v>0</v>
      </c>
      <c r="BW50">
        <f t="shared" si="2"/>
        <v>74.499999999999986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1.9370000000000001</v>
      </c>
      <c r="G51">
        <v>0</v>
      </c>
      <c r="H51">
        <v>0</v>
      </c>
      <c r="I51">
        <v>1.9370000000000001</v>
      </c>
      <c r="J51">
        <v>1.9370000000000001</v>
      </c>
      <c r="K51">
        <v>385.86870499999998</v>
      </c>
      <c r="L51">
        <v>578.44146799999999</v>
      </c>
      <c r="M51">
        <v>89.102000000000004</v>
      </c>
      <c r="N51">
        <v>114.404062</v>
      </c>
      <c r="O51">
        <v>119.770158</v>
      </c>
      <c r="P51">
        <v>134.92173500000001</v>
      </c>
      <c r="Q51">
        <v>10.566335</v>
      </c>
      <c r="R51">
        <v>23.023568999999998</v>
      </c>
      <c r="S51">
        <v>25.558812</v>
      </c>
      <c r="T51">
        <v>0</v>
      </c>
      <c r="U51">
        <v>337.98228799999998</v>
      </c>
      <c r="V51">
        <v>11.2592</v>
      </c>
      <c r="W51">
        <v>33.703131999999997</v>
      </c>
      <c r="X51">
        <v>142.86888300000001</v>
      </c>
      <c r="Y51">
        <v>0</v>
      </c>
      <c r="Z51">
        <v>0</v>
      </c>
      <c r="AA51">
        <v>0</v>
      </c>
      <c r="AB51">
        <v>38.265551000000002</v>
      </c>
      <c r="AC51">
        <v>28.14733</v>
      </c>
      <c r="AD51">
        <v>35.439061000000002</v>
      </c>
      <c r="AE51">
        <v>47.879303999999998</v>
      </c>
      <c r="AF51">
        <v>0</v>
      </c>
      <c r="AG51">
        <v>15.205063000000001</v>
      </c>
      <c r="AH51">
        <v>147.48085599999999</v>
      </c>
      <c r="AI51">
        <v>0</v>
      </c>
      <c r="AJ51">
        <v>0</v>
      </c>
      <c r="AK51">
        <v>49.775573000000001</v>
      </c>
      <c r="AL51">
        <v>76.864615000000001</v>
      </c>
      <c r="AM51">
        <v>5.1124020000000003</v>
      </c>
      <c r="AN51">
        <v>0</v>
      </c>
      <c r="AO51">
        <v>14.094580000000001</v>
      </c>
      <c r="AP51">
        <v>8.0642150000000008</v>
      </c>
      <c r="AQ51">
        <v>0</v>
      </c>
      <c r="AR51">
        <v>41.699736000000001</v>
      </c>
      <c r="AS51">
        <v>26.056524</v>
      </c>
      <c r="AT51">
        <v>14.524400999999999</v>
      </c>
      <c r="AU51">
        <v>0</v>
      </c>
      <c r="AV51">
        <v>10.16925</v>
      </c>
      <c r="AW51">
        <v>0</v>
      </c>
      <c r="AX51">
        <v>0</v>
      </c>
      <c r="AY51">
        <v>0</v>
      </c>
      <c r="AZ51">
        <f t="shared" si="0"/>
        <v>74.499999999999986</v>
      </c>
      <c r="BA51">
        <f t="shared" si="1"/>
        <v>2646.559808</v>
      </c>
      <c r="BD51">
        <v>23.24</v>
      </c>
      <c r="BE51">
        <v>3.7</v>
      </c>
      <c r="BF51">
        <v>1.06</v>
      </c>
      <c r="BG51">
        <v>3.86</v>
      </c>
      <c r="BH51">
        <v>5.63</v>
      </c>
      <c r="BI51">
        <v>6.78</v>
      </c>
      <c r="BJ51">
        <v>1.5</v>
      </c>
      <c r="BK51">
        <v>3.23</v>
      </c>
      <c r="BL51">
        <v>2.48</v>
      </c>
      <c r="BM51">
        <v>1.57</v>
      </c>
      <c r="BN51">
        <v>0.48</v>
      </c>
      <c r="BO51">
        <v>14.79</v>
      </c>
      <c r="BP51">
        <v>0</v>
      </c>
      <c r="BQ51">
        <v>4.24</v>
      </c>
      <c r="BR51">
        <v>1.94</v>
      </c>
      <c r="BS51">
        <v>0</v>
      </c>
      <c r="BT51">
        <v>0</v>
      </c>
      <c r="BU51">
        <v>0</v>
      </c>
      <c r="BV51">
        <v>0</v>
      </c>
      <c r="BW51">
        <f t="shared" si="2"/>
        <v>74.499999999999986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1.9370000000000001</v>
      </c>
      <c r="G52">
        <v>0</v>
      </c>
      <c r="H52">
        <v>0</v>
      </c>
      <c r="I52">
        <v>1.9370000000000001</v>
      </c>
      <c r="J52">
        <v>1.9370000000000001</v>
      </c>
      <c r="K52">
        <v>425.49004000000002</v>
      </c>
      <c r="L52">
        <v>628.76298399999996</v>
      </c>
      <c r="M52">
        <v>89.102000000000004</v>
      </c>
      <c r="N52">
        <v>114.404062</v>
      </c>
      <c r="O52">
        <v>119.770158</v>
      </c>
      <c r="P52">
        <v>134.92173500000001</v>
      </c>
      <c r="Q52">
        <v>10.566335</v>
      </c>
      <c r="R52">
        <v>40.397599999999997</v>
      </c>
      <c r="S52">
        <v>25.558812</v>
      </c>
      <c r="T52">
        <v>0</v>
      </c>
      <c r="U52">
        <v>337.98228799999998</v>
      </c>
      <c r="V52">
        <v>20.077005</v>
      </c>
      <c r="W52">
        <v>33.703131999999997</v>
      </c>
      <c r="X52">
        <v>142.86888300000001</v>
      </c>
      <c r="Y52">
        <v>0</v>
      </c>
      <c r="Z52">
        <v>0</v>
      </c>
      <c r="AA52">
        <v>0</v>
      </c>
      <c r="AB52">
        <v>38.265551000000002</v>
      </c>
      <c r="AC52">
        <v>28.14733</v>
      </c>
      <c r="AD52">
        <v>35.439061000000002</v>
      </c>
      <c r="AE52">
        <v>47.879303999999998</v>
      </c>
      <c r="AF52">
        <v>0</v>
      </c>
      <c r="AG52">
        <v>15.205063000000001</v>
      </c>
      <c r="AH52">
        <v>147.48085599999999</v>
      </c>
      <c r="AI52">
        <v>0</v>
      </c>
      <c r="AJ52">
        <v>0</v>
      </c>
      <c r="AK52">
        <v>49.775573000000001</v>
      </c>
      <c r="AL52">
        <v>76.864615000000001</v>
      </c>
      <c r="AM52">
        <v>5.1124020000000003</v>
      </c>
      <c r="AN52">
        <v>0</v>
      </c>
      <c r="AO52">
        <v>14.094580000000001</v>
      </c>
      <c r="AP52">
        <v>8.0642150000000008</v>
      </c>
      <c r="AQ52">
        <v>0</v>
      </c>
      <c r="AR52">
        <v>41.699736000000001</v>
      </c>
      <c r="AS52">
        <v>26.056524</v>
      </c>
      <c r="AT52">
        <v>14.524400999999999</v>
      </c>
      <c r="AU52">
        <v>0</v>
      </c>
      <c r="AV52">
        <v>10.16925</v>
      </c>
      <c r="AW52">
        <v>0</v>
      </c>
      <c r="AX52">
        <v>0</v>
      </c>
      <c r="AY52">
        <v>0</v>
      </c>
      <c r="AZ52">
        <f t="shared" si="0"/>
        <v>74.499999999999986</v>
      </c>
      <c r="BA52">
        <f t="shared" si="1"/>
        <v>2762.6944950000002</v>
      </c>
      <c r="BD52">
        <v>23.24</v>
      </c>
      <c r="BE52">
        <v>3.7</v>
      </c>
      <c r="BF52">
        <v>1.06</v>
      </c>
      <c r="BG52">
        <v>3.86</v>
      </c>
      <c r="BH52">
        <v>5.63</v>
      </c>
      <c r="BI52">
        <v>6.78</v>
      </c>
      <c r="BJ52">
        <v>1.5</v>
      </c>
      <c r="BK52">
        <v>3.23</v>
      </c>
      <c r="BL52">
        <v>2.48</v>
      </c>
      <c r="BM52">
        <v>1.57</v>
      </c>
      <c r="BN52">
        <v>0.48</v>
      </c>
      <c r="BO52">
        <v>14.79</v>
      </c>
      <c r="BP52">
        <v>0</v>
      </c>
      <c r="BQ52">
        <v>4.24</v>
      </c>
      <c r="BR52">
        <v>1.94</v>
      </c>
      <c r="BS52">
        <v>0</v>
      </c>
      <c r="BT52">
        <v>0</v>
      </c>
      <c r="BU52">
        <v>0</v>
      </c>
      <c r="BV52">
        <v>0</v>
      </c>
      <c r="BW52">
        <f t="shared" si="2"/>
        <v>74.499999999999986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1.9370000000000001</v>
      </c>
      <c r="G53">
        <v>0</v>
      </c>
      <c r="H53">
        <v>0</v>
      </c>
      <c r="I53">
        <v>1.9370000000000001</v>
      </c>
      <c r="J53">
        <v>1.9370000000000001</v>
      </c>
      <c r="K53">
        <v>479.72604000000001</v>
      </c>
      <c r="L53">
        <v>628.76298399999996</v>
      </c>
      <c r="M53">
        <v>89.102000000000004</v>
      </c>
      <c r="N53">
        <v>114.404062</v>
      </c>
      <c r="O53">
        <v>119.770158</v>
      </c>
      <c r="P53">
        <v>134.92173500000001</v>
      </c>
      <c r="Q53">
        <v>10.566335</v>
      </c>
      <c r="R53">
        <v>41.054811999999998</v>
      </c>
      <c r="S53">
        <v>25.558812</v>
      </c>
      <c r="T53">
        <v>0</v>
      </c>
      <c r="U53">
        <v>337.98228799999998</v>
      </c>
      <c r="V53">
        <v>20.077005</v>
      </c>
      <c r="W53">
        <v>33.703131999999997</v>
      </c>
      <c r="X53">
        <v>142.86888300000001</v>
      </c>
      <c r="Y53">
        <v>0</v>
      </c>
      <c r="Z53">
        <v>0</v>
      </c>
      <c r="AA53">
        <v>0</v>
      </c>
      <c r="AB53">
        <v>38.265551000000002</v>
      </c>
      <c r="AC53">
        <v>28.14733</v>
      </c>
      <c r="AD53">
        <v>35.439061000000002</v>
      </c>
      <c r="AE53">
        <v>47.879303999999998</v>
      </c>
      <c r="AF53">
        <v>0</v>
      </c>
      <c r="AG53">
        <v>15.205063000000001</v>
      </c>
      <c r="AH53">
        <v>147.48085599999999</v>
      </c>
      <c r="AI53">
        <v>0</v>
      </c>
      <c r="AJ53">
        <v>0</v>
      </c>
      <c r="AK53">
        <v>49.775573000000001</v>
      </c>
      <c r="AL53">
        <v>76.864615000000001</v>
      </c>
      <c r="AM53">
        <v>5.1124020000000003</v>
      </c>
      <c r="AN53">
        <v>0</v>
      </c>
      <c r="AO53">
        <v>14.094580000000001</v>
      </c>
      <c r="AP53">
        <v>8.0642150000000008</v>
      </c>
      <c r="AQ53">
        <v>0</v>
      </c>
      <c r="AR53">
        <v>41.699736000000001</v>
      </c>
      <c r="AS53">
        <v>26.056524</v>
      </c>
      <c r="AT53">
        <v>14.524400999999999</v>
      </c>
      <c r="AU53">
        <v>0</v>
      </c>
      <c r="AV53">
        <v>10.16925</v>
      </c>
      <c r="AW53">
        <v>0</v>
      </c>
      <c r="AX53">
        <v>0</v>
      </c>
      <c r="AY53">
        <v>0</v>
      </c>
      <c r="AZ53">
        <f t="shared" si="0"/>
        <v>74.499999999999986</v>
      </c>
      <c r="BA53">
        <f t="shared" si="1"/>
        <v>2817.5877070000001</v>
      </c>
      <c r="BD53">
        <v>23.24</v>
      </c>
      <c r="BE53">
        <v>3.7</v>
      </c>
      <c r="BF53">
        <v>1.06</v>
      </c>
      <c r="BG53">
        <v>3.86</v>
      </c>
      <c r="BH53">
        <v>5.63</v>
      </c>
      <c r="BI53">
        <v>6.78</v>
      </c>
      <c r="BJ53">
        <v>1.5</v>
      </c>
      <c r="BK53">
        <v>3.23</v>
      </c>
      <c r="BL53">
        <v>2.48</v>
      </c>
      <c r="BM53">
        <v>1.57</v>
      </c>
      <c r="BN53">
        <v>0.48</v>
      </c>
      <c r="BO53">
        <v>14.79</v>
      </c>
      <c r="BP53">
        <v>0</v>
      </c>
      <c r="BQ53">
        <v>4.24</v>
      </c>
      <c r="BR53">
        <v>1.94</v>
      </c>
      <c r="BS53">
        <v>0</v>
      </c>
      <c r="BT53">
        <v>0</v>
      </c>
      <c r="BU53">
        <v>0</v>
      </c>
      <c r="BV53">
        <v>0</v>
      </c>
      <c r="BW53">
        <f t="shared" si="2"/>
        <v>74.499999999999986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1.9370000000000001</v>
      </c>
      <c r="G54">
        <v>0</v>
      </c>
      <c r="H54">
        <v>0</v>
      </c>
      <c r="I54">
        <v>1.9370000000000001</v>
      </c>
      <c r="J54">
        <v>1.9370000000000001</v>
      </c>
      <c r="K54">
        <v>471.00954000000002</v>
      </c>
      <c r="L54">
        <v>628.76298399999996</v>
      </c>
      <c r="M54">
        <v>89.102000000000004</v>
      </c>
      <c r="N54">
        <v>114.404062</v>
      </c>
      <c r="O54">
        <v>119.770158</v>
      </c>
      <c r="P54">
        <v>134.92173500000001</v>
      </c>
      <c r="Q54">
        <v>10.566335</v>
      </c>
      <c r="R54">
        <v>41.054811999999998</v>
      </c>
      <c r="S54">
        <v>25.558812</v>
      </c>
      <c r="T54">
        <v>0</v>
      </c>
      <c r="U54">
        <v>337.98228799999998</v>
      </c>
      <c r="V54">
        <v>20.077005</v>
      </c>
      <c r="W54">
        <v>33.703131999999997</v>
      </c>
      <c r="X54">
        <v>142.86888300000001</v>
      </c>
      <c r="Y54">
        <v>0</v>
      </c>
      <c r="Z54">
        <v>0</v>
      </c>
      <c r="AA54">
        <v>0</v>
      </c>
      <c r="AB54">
        <v>38.265551000000002</v>
      </c>
      <c r="AC54">
        <v>28.14733</v>
      </c>
      <c r="AD54">
        <v>35.439061000000002</v>
      </c>
      <c r="AE54">
        <v>47.879303999999998</v>
      </c>
      <c r="AF54">
        <v>0</v>
      </c>
      <c r="AG54">
        <v>15.205063000000001</v>
      </c>
      <c r="AH54">
        <v>147.48085599999999</v>
      </c>
      <c r="AI54">
        <v>0</v>
      </c>
      <c r="AJ54">
        <v>0</v>
      </c>
      <c r="AK54">
        <v>49.775573000000001</v>
      </c>
      <c r="AL54">
        <v>76.864615000000001</v>
      </c>
      <c r="AM54">
        <v>5.1124020000000003</v>
      </c>
      <c r="AN54">
        <v>0</v>
      </c>
      <c r="AO54">
        <v>14.094580000000001</v>
      </c>
      <c r="AP54">
        <v>8.0642150000000008</v>
      </c>
      <c r="AQ54">
        <v>0</v>
      </c>
      <c r="AR54">
        <v>41.699736000000001</v>
      </c>
      <c r="AS54">
        <v>26.056524</v>
      </c>
      <c r="AT54">
        <v>14.524400999999999</v>
      </c>
      <c r="AU54">
        <v>0</v>
      </c>
      <c r="AV54">
        <v>10.16925</v>
      </c>
      <c r="AW54">
        <v>0</v>
      </c>
      <c r="AX54">
        <v>0</v>
      </c>
      <c r="AY54">
        <v>0</v>
      </c>
      <c r="AZ54">
        <f t="shared" si="0"/>
        <v>74.359999999999971</v>
      </c>
      <c r="BA54">
        <f t="shared" si="1"/>
        <v>2808.7312070000003</v>
      </c>
      <c r="BD54">
        <v>23.24</v>
      </c>
      <c r="BE54">
        <v>3.7</v>
      </c>
      <c r="BF54">
        <v>1.06</v>
      </c>
      <c r="BG54">
        <v>3.86</v>
      </c>
      <c r="BH54">
        <v>5.63</v>
      </c>
      <c r="BI54">
        <v>6.78</v>
      </c>
      <c r="BJ54">
        <v>1.5</v>
      </c>
      <c r="BK54">
        <v>3.16</v>
      </c>
      <c r="BL54">
        <v>2.41</v>
      </c>
      <c r="BM54">
        <v>1.57</v>
      </c>
      <c r="BN54">
        <v>0.48</v>
      </c>
      <c r="BO54">
        <v>14.79</v>
      </c>
      <c r="BP54">
        <v>0</v>
      </c>
      <c r="BQ54">
        <v>4.24</v>
      </c>
      <c r="BR54">
        <v>1.94</v>
      </c>
      <c r="BS54">
        <v>0</v>
      </c>
      <c r="BT54">
        <v>0</v>
      </c>
      <c r="BU54">
        <v>0</v>
      </c>
      <c r="BV54">
        <v>0</v>
      </c>
      <c r="BW54">
        <f t="shared" si="2"/>
        <v>74.359999999999971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1.9370000000000001</v>
      </c>
      <c r="G55">
        <v>0</v>
      </c>
      <c r="H55">
        <v>0</v>
      </c>
      <c r="I55">
        <v>1.9370000000000001</v>
      </c>
      <c r="J55">
        <v>1.9370000000000001</v>
      </c>
      <c r="K55">
        <v>444.93752000000001</v>
      </c>
      <c r="L55">
        <v>628.76298399999996</v>
      </c>
      <c r="M55">
        <v>89.102000000000004</v>
      </c>
      <c r="N55">
        <v>114.404062</v>
      </c>
      <c r="O55">
        <v>119.770158</v>
      </c>
      <c r="P55">
        <v>134.92173500000001</v>
      </c>
      <c r="Q55">
        <v>10.566335</v>
      </c>
      <c r="R55">
        <v>41.054811999999998</v>
      </c>
      <c r="S55">
        <v>25.558812</v>
      </c>
      <c r="T55">
        <v>0</v>
      </c>
      <c r="U55">
        <v>337.98228799999998</v>
      </c>
      <c r="V55">
        <v>20.077005</v>
      </c>
      <c r="W55">
        <v>33.703131999999997</v>
      </c>
      <c r="X55">
        <v>142.86888300000001</v>
      </c>
      <c r="Y55">
        <v>0</v>
      </c>
      <c r="Z55">
        <v>0</v>
      </c>
      <c r="AA55">
        <v>0</v>
      </c>
      <c r="AB55">
        <v>38.265551000000002</v>
      </c>
      <c r="AC55">
        <v>28.14733</v>
      </c>
      <c r="AD55">
        <v>35.439061000000002</v>
      </c>
      <c r="AE55">
        <v>47.879303999999998</v>
      </c>
      <c r="AF55">
        <v>8.5944690000000001</v>
      </c>
      <c r="AG55">
        <v>15.205063000000001</v>
      </c>
      <c r="AH55">
        <v>147.48085599999999</v>
      </c>
      <c r="AI55">
        <v>0</v>
      </c>
      <c r="AJ55">
        <v>0</v>
      </c>
      <c r="AK55">
        <v>49.775573000000001</v>
      </c>
      <c r="AL55">
        <v>76.864615000000001</v>
      </c>
      <c r="AM55">
        <v>5.1124020000000003</v>
      </c>
      <c r="AN55">
        <v>0.64845900000000001</v>
      </c>
      <c r="AO55">
        <v>14.094580000000001</v>
      </c>
      <c r="AP55">
        <v>8.0642150000000008</v>
      </c>
      <c r="AQ55">
        <v>0</v>
      </c>
      <c r="AR55">
        <v>21.38448</v>
      </c>
      <c r="AS55">
        <v>20.845219</v>
      </c>
      <c r="AT55">
        <v>14.524400999999999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74.359999999999971</v>
      </c>
      <c r="BA55">
        <f t="shared" si="1"/>
        <v>2756.2063040000003</v>
      </c>
      <c r="BD55">
        <v>23.24</v>
      </c>
      <c r="BE55">
        <v>3.7</v>
      </c>
      <c r="BF55">
        <v>1.06</v>
      </c>
      <c r="BG55">
        <v>3.86</v>
      </c>
      <c r="BH55">
        <v>5.63</v>
      </c>
      <c r="BI55">
        <v>6.78</v>
      </c>
      <c r="BJ55">
        <v>1.5</v>
      </c>
      <c r="BK55">
        <v>3.16</v>
      </c>
      <c r="BL55">
        <v>2.41</v>
      </c>
      <c r="BM55">
        <v>1.57</v>
      </c>
      <c r="BN55">
        <v>0.48</v>
      </c>
      <c r="BO55">
        <v>14.79</v>
      </c>
      <c r="BP55">
        <v>0</v>
      </c>
      <c r="BQ55">
        <v>4.24</v>
      </c>
      <c r="BR55">
        <v>1.94</v>
      </c>
      <c r="BS55">
        <v>0</v>
      </c>
      <c r="BT55">
        <v>0</v>
      </c>
      <c r="BU55">
        <v>0</v>
      </c>
      <c r="BV55">
        <v>0</v>
      </c>
      <c r="BW55">
        <f t="shared" si="2"/>
        <v>74.359999999999971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1.9370000000000001</v>
      </c>
      <c r="G56">
        <v>0</v>
      </c>
      <c r="H56">
        <v>0</v>
      </c>
      <c r="I56">
        <v>1.9370000000000001</v>
      </c>
      <c r="J56">
        <v>1.9370000000000001</v>
      </c>
      <c r="K56">
        <v>504.01602000000003</v>
      </c>
      <c r="L56">
        <v>628.76298399999996</v>
      </c>
      <c r="M56">
        <v>89.102000000000004</v>
      </c>
      <c r="N56">
        <v>114.404062</v>
      </c>
      <c r="O56">
        <v>119.770158</v>
      </c>
      <c r="P56">
        <v>134.92173500000001</v>
      </c>
      <c r="Q56">
        <v>10.566335</v>
      </c>
      <c r="R56">
        <v>41.054811999999998</v>
      </c>
      <c r="S56">
        <v>25.558812</v>
      </c>
      <c r="T56">
        <v>0</v>
      </c>
      <c r="U56">
        <v>337.98228799999998</v>
      </c>
      <c r="V56">
        <v>20.077005</v>
      </c>
      <c r="W56">
        <v>33.703131999999997</v>
      </c>
      <c r="X56">
        <v>142.86888300000001</v>
      </c>
      <c r="Y56">
        <v>0</v>
      </c>
      <c r="Z56">
        <v>0</v>
      </c>
      <c r="AA56">
        <v>0</v>
      </c>
      <c r="AB56">
        <v>38.265551000000002</v>
      </c>
      <c r="AC56">
        <v>28.14733</v>
      </c>
      <c r="AD56">
        <v>35.439061000000002</v>
      </c>
      <c r="AE56">
        <v>47.879303999999998</v>
      </c>
      <c r="AF56">
        <v>8.5944690000000001</v>
      </c>
      <c r="AG56">
        <v>15.205063000000001</v>
      </c>
      <c r="AH56">
        <v>147.48085599999999</v>
      </c>
      <c r="AI56">
        <v>0</v>
      </c>
      <c r="AJ56">
        <v>0</v>
      </c>
      <c r="AK56">
        <v>49.775573000000001</v>
      </c>
      <c r="AL56">
        <v>76.864615000000001</v>
      </c>
      <c r="AM56">
        <v>5.1124020000000003</v>
      </c>
      <c r="AN56">
        <v>0.64845900000000001</v>
      </c>
      <c r="AO56">
        <v>14.094580000000001</v>
      </c>
      <c r="AP56">
        <v>8.0642150000000008</v>
      </c>
      <c r="AQ56">
        <v>0</v>
      </c>
      <c r="AR56">
        <v>21.38448</v>
      </c>
      <c r="AS56">
        <v>20.845219</v>
      </c>
      <c r="AT56">
        <v>14.524400999999999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74.359999999999971</v>
      </c>
      <c r="BA56">
        <f t="shared" si="1"/>
        <v>2815.2848040000003</v>
      </c>
      <c r="BD56">
        <v>23.24</v>
      </c>
      <c r="BE56">
        <v>3.7</v>
      </c>
      <c r="BF56">
        <v>1.06</v>
      </c>
      <c r="BG56">
        <v>3.86</v>
      </c>
      <c r="BH56">
        <v>5.63</v>
      </c>
      <c r="BI56">
        <v>6.78</v>
      </c>
      <c r="BJ56">
        <v>1.5</v>
      </c>
      <c r="BK56">
        <v>3.16</v>
      </c>
      <c r="BL56">
        <v>2.41</v>
      </c>
      <c r="BM56">
        <v>1.57</v>
      </c>
      <c r="BN56">
        <v>0.48</v>
      </c>
      <c r="BO56">
        <v>14.79</v>
      </c>
      <c r="BP56">
        <v>0</v>
      </c>
      <c r="BQ56">
        <v>4.24</v>
      </c>
      <c r="BR56">
        <v>1.94</v>
      </c>
      <c r="BS56">
        <v>0</v>
      </c>
      <c r="BT56">
        <v>0</v>
      </c>
      <c r="BU56">
        <v>0</v>
      </c>
      <c r="BV56">
        <v>0</v>
      </c>
      <c r="BW56">
        <f t="shared" si="2"/>
        <v>74.359999999999971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1.9370000000000001</v>
      </c>
      <c r="G57">
        <v>0</v>
      </c>
      <c r="H57">
        <v>0</v>
      </c>
      <c r="I57">
        <v>1.9370000000000001</v>
      </c>
      <c r="J57">
        <v>1.9370000000000001</v>
      </c>
      <c r="K57">
        <v>577.65417400000001</v>
      </c>
      <c r="L57">
        <v>628.76298399999996</v>
      </c>
      <c r="M57">
        <v>89.102000000000004</v>
      </c>
      <c r="N57">
        <v>114.404062</v>
      </c>
      <c r="O57">
        <v>119.770158</v>
      </c>
      <c r="P57">
        <v>134.92173500000001</v>
      </c>
      <c r="Q57">
        <v>10.566335</v>
      </c>
      <c r="R57">
        <v>41.054811999999998</v>
      </c>
      <c r="S57">
        <v>25.558812</v>
      </c>
      <c r="T57">
        <v>0</v>
      </c>
      <c r="U57">
        <v>337.98228799999998</v>
      </c>
      <c r="V57">
        <v>20.077005</v>
      </c>
      <c r="W57">
        <v>33.703131999999997</v>
      </c>
      <c r="X57">
        <v>142.86888300000001</v>
      </c>
      <c r="Y57">
        <v>0</v>
      </c>
      <c r="Z57">
        <v>6.3473550000000003</v>
      </c>
      <c r="AA57">
        <v>0</v>
      </c>
      <c r="AB57">
        <v>38.265551000000002</v>
      </c>
      <c r="AC57">
        <v>28.14733</v>
      </c>
      <c r="AD57">
        <v>35.439061000000002</v>
      </c>
      <c r="AE57">
        <v>47.879303999999998</v>
      </c>
      <c r="AF57">
        <v>8.5944690000000001</v>
      </c>
      <c r="AG57">
        <v>15.205063000000001</v>
      </c>
      <c r="AH57">
        <v>147.48085599999999</v>
      </c>
      <c r="AI57">
        <v>0</v>
      </c>
      <c r="AJ57">
        <v>0</v>
      </c>
      <c r="AK57">
        <v>49.775573000000001</v>
      </c>
      <c r="AL57">
        <v>76.864615000000001</v>
      </c>
      <c r="AM57">
        <v>5.1124020000000003</v>
      </c>
      <c r="AN57">
        <v>0.64845900000000001</v>
      </c>
      <c r="AO57">
        <v>14.094580000000001</v>
      </c>
      <c r="AP57">
        <v>12.28242</v>
      </c>
      <c r="AQ57">
        <v>0</v>
      </c>
      <c r="AR57">
        <v>32.076720000000002</v>
      </c>
      <c r="AS57">
        <v>20.845219</v>
      </c>
      <c r="AT57">
        <v>14.215192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74.189999999999984</v>
      </c>
      <c r="BA57">
        <f t="shared" si="1"/>
        <v>2909.7015490000003</v>
      </c>
      <c r="BD57">
        <v>23.24</v>
      </c>
      <c r="BE57">
        <v>3.7</v>
      </c>
      <c r="BF57">
        <v>1.06</v>
      </c>
      <c r="BG57">
        <v>3.86</v>
      </c>
      <c r="BH57">
        <v>5.63</v>
      </c>
      <c r="BI57">
        <v>6.78</v>
      </c>
      <c r="BJ57">
        <v>1.5</v>
      </c>
      <c r="BK57">
        <v>3.16</v>
      </c>
      <c r="BL57">
        <v>2.41</v>
      </c>
      <c r="BM57">
        <v>1.57</v>
      </c>
      <c r="BN57">
        <v>0.48</v>
      </c>
      <c r="BO57">
        <v>14.62</v>
      </c>
      <c r="BP57">
        <v>0</v>
      </c>
      <c r="BQ57">
        <v>4.24</v>
      </c>
      <c r="BR57">
        <v>1.94</v>
      </c>
      <c r="BS57">
        <v>0</v>
      </c>
      <c r="BT57">
        <v>0</v>
      </c>
      <c r="BU57">
        <v>0</v>
      </c>
      <c r="BV57">
        <v>0</v>
      </c>
      <c r="BW57">
        <f t="shared" si="2"/>
        <v>74.189999999999984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1.9370000000000001</v>
      </c>
      <c r="G58">
        <v>0</v>
      </c>
      <c r="H58">
        <v>0</v>
      </c>
      <c r="I58">
        <v>1.9370000000000001</v>
      </c>
      <c r="J58">
        <v>1.9370000000000001</v>
      </c>
      <c r="K58">
        <v>557.31567399999994</v>
      </c>
      <c r="L58">
        <v>628.76298399999996</v>
      </c>
      <c r="M58">
        <v>89.102000000000004</v>
      </c>
      <c r="N58">
        <v>114.404062</v>
      </c>
      <c r="O58">
        <v>119.770158</v>
      </c>
      <c r="P58">
        <v>134.92173500000001</v>
      </c>
      <c r="Q58">
        <v>10.566335</v>
      </c>
      <c r="R58">
        <v>41.054811999999998</v>
      </c>
      <c r="S58">
        <v>25.558812</v>
      </c>
      <c r="T58">
        <v>0</v>
      </c>
      <c r="U58">
        <v>337.98228799999998</v>
      </c>
      <c r="V58">
        <v>20.077005</v>
      </c>
      <c r="W58">
        <v>33.703131999999997</v>
      </c>
      <c r="X58">
        <v>142.86888300000001</v>
      </c>
      <c r="Y58">
        <v>0</v>
      </c>
      <c r="Z58">
        <v>6.3473550000000003</v>
      </c>
      <c r="AA58">
        <v>0</v>
      </c>
      <c r="AB58">
        <v>38.265551000000002</v>
      </c>
      <c r="AC58">
        <v>28.14733</v>
      </c>
      <c r="AD58">
        <v>35.439061000000002</v>
      </c>
      <c r="AE58">
        <v>47.879303999999998</v>
      </c>
      <c r="AF58">
        <v>8.5944690000000001</v>
      </c>
      <c r="AG58">
        <v>15.205063000000001</v>
      </c>
      <c r="AH58">
        <v>147.48085599999999</v>
      </c>
      <c r="AI58">
        <v>0</v>
      </c>
      <c r="AJ58">
        <v>0</v>
      </c>
      <c r="AK58">
        <v>49.775573000000001</v>
      </c>
      <c r="AL58">
        <v>76.864615000000001</v>
      </c>
      <c r="AM58">
        <v>5.1124020000000003</v>
      </c>
      <c r="AN58">
        <v>0.64845900000000001</v>
      </c>
      <c r="AO58">
        <v>14.094580000000001</v>
      </c>
      <c r="AP58">
        <v>12.28242</v>
      </c>
      <c r="AQ58">
        <v>0</v>
      </c>
      <c r="AR58">
        <v>32.076720000000002</v>
      </c>
      <c r="AS58">
        <v>20.845219</v>
      </c>
      <c r="AT58">
        <v>14.524400999999999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74.189999999999984</v>
      </c>
      <c r="BA58">
        <f t="shared" si="1"/>
        <v>2889.6722580000005</v>
      </c>
      <c r="BD58">
        <v>23.24</v>
      </c>
      <c r="BE58">
        <v>3.7</v>
      </c>
      <c r="BF58">
        <v>1.06</v>
      </c>
      <c r="BG58">
        <v>3.86</v>
      </c>
      <c r="BH58">
        <v>5.63</v>
      </c>
      <c r="BI58">
        <v>6.78</v>
      </c>
      <c r="BJ58">
        <v>1.5</v>
      </c>
      <c r="BK58">
        <v>3.16</v>
      </c>
      <c r="BL58">
        <v>2.41</v>
      </c>
      <c r="BM58">
        <v>1.57</v>
      </c>
      <c r="BN58">
        <v>0.48</v>
      </c>
      <c r="BO58">
        <v>14.62</v>
      </c>
      <c r="BP58">
        <v>0</v>
      </c>
      <c r="BQ58">
        <v>4.24</v>
      </c>
      <c r="BR58">
        <v>1.94</v>
      </c>
      <c r="BS58">
        <v>0</v>
      </c>
      <c r="BT58">
        <v>0</v>
      </c>
      <c r="BU58">
        <v>0</v>
      </c>
      <c r="BV58">
        <v>0</v>
      </c>
      <c r="BW58">
        <f t="shared" si="2"/>
        <v>74.189999999999984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1.9370000000000001</v>
      </c>
      <c r="G59">
        <v>0</v>
      </c>
      <c r="H59">
        <v>0</v>
      </c>
      <c r="I59">
        <v>1.9370000000000001</v>
      </c>
      <c r="J59">
        <v>1.9370000000000001</v>
      </c>
      <c r="K59">
        <v>529.22917399999994</v>
      </c>
      <c r="L59">
        <v>628.76298399999996</v>
      </c>
      <c r="M59">
        <v>89.102000000000004</v>
      </c>
      <c r="N59">
        <v>114.404062</v>
      </c>
      <c r="O59">
        <v>119.770158</v>
      </c>
      <c r="P59">
        <v>134.92173500000001</v>
      </c>
      <c r="Q59">
        <v>10.566335</v>
      </c>
      <c r="R59">
        <v>41.054811999999998</v>
      </c>
      <c r="S59">
        <v>25.558812</v>
      </c>
      <c r="T59">
        <v>0</v>
      </c>
      <c r="U59">
        <v>337.98228799999998</v>
      </c>
      <c r="V59">
        <v>20.077005</v>
      </c>
      <c r="W59">
        <v>33.703131999999997</v>
      </c>
      <c r="X59">
        <v>142.86888300000001</v>
      </c>
      <c r="Y59">
        <v>0</v>
      </c>
      <c r="Z59">
        <v>6.3473550000000003</v>
      </c>
      <c r="AA59">
        <v>0</v>
      </c>
      <c r="AB59">
        <v>38.265551000000002</v>
      </c>
      <c r="AC59">
        <v>28.14733</v>
      </c>
      <c r="AD59">
        <v>35.439061000000002</v>
      </c>
      <c r="AE59">
        <v>47.879303999999998</v>
      </c>
      <c r="AF59">
        <v>8.5944690000000001</v>
      </c>
      <c r="AG59">
        <v>15.205063000000001</v>
      </c>
      <c r="AH59">
        <v>147.48085599999999</v>
      </c>
      <c r="AI59">
        <v>0</v>
      </c>
      <c r="AJ59">
        <v>0</v>
      </c>
      <c r="AK59">
        <v>49.775573000000001</v>
      </c>
      <c r="AL59">
        <v>76.864615000000001</v>
      </c>
      <c r="AM59">
        <v>5.1124020000000003</v>
      </c>
      <c r="AN59">
        <v>0.64845900000000001</v>
      </c>
      <c r="AO59">
        <v>14.094580000000001</v>
      </c>
      <c r="AP59">
        <v>8.6845400000000001</v>
      </c>
      <c r="AQ59">
        <v>0</v>
      </c>
      <c r="AR59">
        <v>32.076720000000002</v>
      </c>
      <c r="AS59">
        <v>20.845219</v>
      </c>
      <c r="AT59">
        <v>14.524400999999999</v>
      </c>
      <c r="AU59">
        <v>0</v>
      </c>
      <c r="AV59">
        <v>10.16925</v>
      </c>
      <c r="AW59">
        <v>0</v>
      </c>
      <c r="AX59">
        <v>0</v>
      </c>
      <c r="AY59">
        <v>0</v>
      </c>
      <c r="AZ59">
        <f t="shared" si="0"/>
        <v>73.97999999999999</v>
      </c>
      <c r="BA59">
        <f t="shared" si="1"/>
        <v>2867.9471280000002</v>
      </c>
      <c r="BD59">
        <v>23.24</v>
      </c>
      <c r="BE59">
        <v>3.7</v>
      </c>
      <c r="BF59">
        <v>1.06</v>
      </c>
      <c r="BG59">
        <v>3.86</v>
      </c>
      <c r="BH59">
        <v>5.63</v>
      </c>
      <c r="BI59">
        <v>6.78</v>
      </c>
      <c r="BJ59">
        <v>1.5</v>
      </c>
      <c r="BK59">
        <v>3.16</v>
      </c>
      <c r="BL59">
        <v>2.2000000000000002</v>
      </c>
      <c r="BM59">
        <v>1.57</v>
      </c>
      <c r="BN59">
        <v>0.48</v>
      </c>
      <c r="BO59">
        <v>14.62</v>
      </c>
      <c r="BP59">
        <v>0</v>
      </c>
      <c r="BQ59">
        <v>4.24</v>
      </c>
      <c r="BR59">
        <v>1.94</v>
      </c>
      <c r="BS59">
        <v>0</v>
      </c>
      <c r="BT59">
        <v>0</v>
      </c>
      <c r="BU59">
        <v>0</v>
      </c>
      <c r="BV59">
        <v>0</v>
      </c>
      <c r="BW59">
        <f t="shared" si="2"/>
        <v>73.97999999999999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1.9370000000000001</v>
      </c>
      <c r="G60">
        <v>0</v>
      </c>
      <c r="H60">
        <v>0</v>
      </c>
      <c r="I60">
        <v>1.9370000000000001</v>
      </c>
      <c r="J60">
        <v>1.9370000000000001</v>
      </c>
      <c r="K60">
        <v>549.56767400000001</v>
      </c>
      <c r="L60">
        <v>628.76298399999996</v>
      </c>
      <c r="M60">
        <v>89.102000000000004</v>
      </c>
      <c r="N60">
        <v>114.404062</v>
      </c>
      <c r="O60">
        <v>119.770158</v>
      </c>
      <c r="P60">
        <v>134.92173500000001</v>
      </c>
      <c r="Q60">
        <v>10.566335</v>
      </c>
      <c r="R60">
        <v>41.054811999999998</v>
      </c>
      <c r="S60">
        <v>25.558812</v>
      </c>
      <c r="T60">
        <v>0</v>
      </c>
      <c r="U60">
        <v>337.98228799999998</v>
      </c>
      <c r="V60">
        <v>20.077005</v>
      </c>
      <c r="W60">
        <v>33.703131999999997</v>
      </c>
      <c r="X60">
        <v>142.86888300000001</v>
      </c>
      <c r="Y60">
        <v>0</v>
      </c>
      <c r="Z60">
        <v>6.3473550000000003</v>
      </c>
      <c r="AA60">
        <v>0</v>
      </c>
      <c r="AB60">
        <v>38.265551000000002</v>
      </c>
      <c r="AC60">
        <v>28.14733</v>
      </c>
      <c r="AD60">
        <v>35.439061000000002</v>
      </c>
      <c r="AE60">
        <v>47.879303999999998</v>
      </c>
      <c r="AF60">
        <v>8.5944690000000001</v>
      </c>
      <c r="AG60">
        <v>15.205063000000001</v>
      </c>
      <c r="AH60">
        <v>147.48085599999999</v>
      </c>
      <c r="AI60">
        <v>0</v>
      </c>
      <c r="AJ60">
        <v>0</v>
      </c>
      <c r="AK60">
        <v>49.775573000000001</v>
      </c>
      <c r="AL60">
        <v>76.864615000000001</v>
      </c>
      <c r="AM60">
        <v>5.1124020000000003</v>
      </c>
      <c r="AN60">
        <v>0.64845900000000001</v>
      </c>
      <c r="AO60">
        <v>14.094580000000001</v>
      </c>
      <c r="AP60">
        <v>8.6845400000000001</v>
      </c>
      <c r="AQ60">
        <v>7.32186</v>
      </c>
      <c r="AR60">
        <v>32.076720000000002</v>
      </c>
      <c r="AS60">
        <v>20.845219</v>
      </c>
      <c r="AT60">
        <v>14.524400999999999</v>
      </c>
      <c r="AU60">
        <v>0</v>
      </c>
      <c r="AV60">
        <v>10.16925</v>
      </c>
      <c r="AW60">
        <v>0</v>
      </c>
      <c r="AX60">
        <v>0</v>
      </c>
      <c r="AY60">
        <v>0</v>
      </c>
      <c r="AZ60">
        <f t="shared" si="0"/>
        <v>73.97999999999999</v>
      </c>
      <c r="BA60">
        <f t="shared" si="1"/>
        <v>2895.6074880000006</v>
      </c>
      <c r="BD60">
        <v>23.24</v>
      </c>
      <c r="BE60">
        <v>3.7</v>
      </c>
      <c r="BF60">
        <v>1.06</v>
      </c>
      <c r="BG60">
        <v>3.86</v>
      </c>
      <c r="BH60">
        <v>5.63</v>
      </c>
      <c r="BI60">
        <v>6.78</v>
      </c>
      <c r="BJ60">
        <v>1.5</v>
      </c>
      <c r="BK60">
        <v>3.16</v>
      </c>
      <c r="BL60">
        <v>2.2000000000000002</v>
      </c>
      <c r="BM60">
        <v>1.57</v>
      </c>
      <c r="BN60">
        <v>0.48</v>
      </c>
      <c r="BO60">
        <v>14.62</v>
      </c>
      <c r="BP60">
        <v>0</v>
      </c>
      <c r="BQ60">
        <v>4.24</v>
      </c>
      <c r="BR60">
        <v>1.94</v>
      </c>
      <c r="BS60">
        <v>0</v>
      </c>
      <c r="BT60">
        <v>0</v>
      </c>
      <c r="BU60">
        <v>0</v>
      </c>
      <c r="BV60">
        <v>0</v>
      </c>
      <c r="BW60">
        <f t="shared" si="2"/>
        <v>73.97999999999999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1.9370000000000001</v>
      </c>
      <c r="G61">
        <v>0</v>
      </c>
      <c r="H61">
        <v>0</v>
      </c>
      <c r="I61">
        <v>1.9370000000000001</v>
      </c>
      <c r="J61">
        <v>1.9370000000000001</v>
      </c>
      <c r="K61">
        <v>574.74867400000005</v>
      </c>
      <c r="L61">
        <v>628.76298399999996</v>
      </c>
      <c r="M61">
        <v>89.102000000000004</v>
      </c>
      <c r="N61">
        <v>114.404062</v>
      </c>
      <c r="O61">
        <v>119.770158</v>
      </c>
      <c r="P61">
        <v>134.92173500000001</v>
      </c>
      <c r="Q61">
        <v>10.566335</v>
      </c>
      <c r="R61">
        <v>41.054811999999998</v>
      </c>
      <c r="S61">
        <v>25.558812</v>
      </c>
      <c r="T61">
        <v>0</v>
      </c>
      <c r="U61">
        <v>337.98228799999998</v>
      </c>
      <c r="V61">
        <v>20.077005</v>
      </c>
      <c r="W61">
        <v>33.703131999999997</v>
      </c>
      <c r="X61">
        <v>142.86888300000001</v>
      </c>
      <c r="Y61">
        <v>0</v>
      </c>
      <c r="Z61">
        <v>6.3473550000000003</v>
      </c>
      <c r="AA61">
        <v>11.017656000000001</v>
      </c>
      <c r="AB61">
        <v>38.265551000000002</v>
      </c>
      <c r="AC61">
        <v>28.14733</v>
      </c>
      <c r="AD61">
        <v>35.439061000000002</v>
      </c>
      <c r="AE61">
        <v>47.879303999999998</v>
      </c>
      <c r="AF61">
        <v>8.5944690000000001</v>
      </c>
      <c r="AG61">
        <v>15.205063000000001</v>
      </c>
      <c r="AH61">
        <v>147.48085599999999</v>
      </c>
      <c r="AI61">
        <v>0</v>
      </c>
      <c r="AJ61">
        <v>0</v>
      </c>
      <c r="AK61">
        <v>49.775573000000001</v>
      </c>
      <c r="AL61">
        <v>76.864615000000001</v>
      </c>
      <c r="AM61">
        <v>5.1124020000000003</v>
      </c>
      <c r="AN61">
        <v>0.64845900000000001</v>
      </c>
      <c r="AO61">
        <v>14.094580000000001</v>
      </c>
      <c r="AP61">
        <v>8.6845400000000001</v>
      </c>
      <c r="AQ61">
        <v>7.32186</v>
      </c>
      <c r="AR61">
        <v>37.422840000000001</v>
      </c>
      <c r="AS61">
        <v>20.845219</v>
      </c>
      <c r="AT61">
        <v>14.524400999999999</v>
      </c>
      <c r="AU61">
        <v>0</v>
      </c>
      <c r="AV61">
        <v>10.16925</v>
      </c>
      <c r="AW61">
        <v>0</v>
      </c>
      <c r="AX61">
        <v>0</v>
      </c>
      <c r="AY61">
        <v>0</v>
      </c>
      <c r="AZ61">
        <f t="shared" si="0"/>
        <v>74.159999999999982</v>
      </c>
      <c r="BA61">
        <f t="shared" si="1"/>
        <v>2937.3322640000006</v>
      </c>
      <c r="BD61">
        <v>23.24</v>
      </c>
      <c r="BE61">
        <v>3.7</v>
      </c>
      <c r="BF61">
        <v>1.06</v>
      </c>
      <c r="BG61">
        <v>3.86</v>
      </c>
      <c r="BH61">
        <v>5.63</v>
      </c>
      <c r="BI61">
        <v>6.78</v>
      </c>
      <c r="BJ61">
        <v>1.5</v>
      </c>
      <c r="BK61">
        <v>3.16</v>
      </c>
      <c r="BL61">
        <v>2.38</v>
      </c>
      <c r="BM61">
        <v>1.57</v>
      </c>
      <c r="BN61">
        <v>0.48</v>
      </c>
      <c r="BO61">
        <v>14.62</v>
      </c>
      <c r="BP61">
        <v>0</v>
      </c>
      <c r="BQ61">
        <v>4.24</v>
      </c>
      <c r="BR61">
        <v>1.94</v>
      </c>
      <c r="BS61">
        <v>0</v>
      </c>
      <c r="BT61">
        <v>0</v>
      </c>
      <c r="BU61">
        <v>0</v>
      </c>
      <c r="BV61">
        <v>0</v>
      </c>
      <c r="BW61">
        <f t="shared" si="2"/>
        <v>74.159999999999982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1.9370000000000001</v>
      </c>
      <c r="G62">
        <v>0</v>
      </c>
      <c r="H62">
        <v>0</v>
      </c>
      <c r="I62">
        <v>1.9370000000000001</v>
      </c>
      <c r="J62">
        <v>1.9370000000000001</v>
      </c>
      <c r="K62">
        <v>545.69367399999999</v>
      </c>
      <c r="L62">
        <v>628.76298399999996</v>
      </c>
      <c r="M62">
        <v>89.102000000000004</v>
      </c>
      <c r="N62">
        <v>114.404062</v>
      </c>
      <c r="O62">
        <v>119.770158</v>
      </c>
      <c r="P62">
        <v>134.92173500000001</v>
      </c>
      <c r="Q62">
        <v>10.566335</v>
      </c>
      <c r="R62">
        <v>41.054811999999998</v>
      </c>
      <c r="S62">
        <v>25.558812</v>
      </c>
      <c r="T62">
        <v>0</v>
      </c>
      <c r="U62">
        <v>337.98228799999998</v>
      </c>
      <c r="V62">
        <v>20.077005</v>
      </c>
      <c r="W62">
        <v>33.703131999999997</v>
      </c>
      <c r="X62">
        <v>142.86888300000001</v>
      </c>
      <c r="Y62">
        <v>0</v>
      </c>
      <c r="Z62">
        <v>6.3473550000000003</v>
      </c>
      <c r="AA62">
        <v>13.542536</v>
      </c>
      <c r="AB62">
        <v>38.265551000000002</v>
      </c>
      <c r="AC62">
        <v>28.14733</v>
      </c>
      <c r="AD62">
        <v>35.439061000000002</v>
      </c>
      <c r="AE62">
        <v>47.879303999999998</v>
      </c>
      <c r="AF62">
        <v>8.5944690000000001</v>
      </c>
      <c r="AG62">
        <v>15.205063000000001</v>
      </c>
      <c r="AH62">
        <v>147.48085599999999</v>
      </c>
      <c r="AI62">
        <v>0</v>
      </c>
      <c r="AJ62">
        <v>0</v>
      </c>
      <c r="AK62">
        <v>49.775573000000001</v>
      </c>
      <c r="AL62">
        <v>76.864615000000001</v>
      </c>
      <c r="AM62">
        <v>5.1124020000000003</v>
      </c>
      <c r="AN62">
        <v>0.64845900000000001</v>
      </c>
      <c r="AO62">
        <v>14.094580000000001</v>
      </c>
      <c r="AP62">
        <v>8.6845400000000001</v>
      </c>
      <c r="AQ62">
        <v>7.32186</v>
      </c>
      <c r="AR62">
        <v>37.422840000000001</v>
      </c>
      <c r="AS62">
        <v>20.845219</v>
      </c>
      <c r="AT62">
        <v>14.524400999999999</v>
      </c>
      <c r="AU62">
        <v>0</v>
      </c>
      <c r="AV62">
        <v>10.16925</v>
      </c>
      <c r="AW62">
        <v>0</v>
      </c>
      <c r="AX62">
        <v>0</v>
      </c>
      <c r="AY62">
        <v>0</v>
      </c>
      <c r="AZ62">
        <f t="shared" si="0"/>
        <v>74.169999999999987</v>
      </c>
      <c r="BA62">
        <f t="shared" si="1"/>
        <v>2910.8121440000009</v>
      </c>
      <c r="BD62">
        <v>23.24</v>
      </c>
      <c r="BE62">
        <v>3.7</v>
      </c>
      <c r="BF62">
        <v>1.06</v>
      </c>
      <c r="BG62">
        <v>3.86</v>
      </c>
      <c r="BH62">
        <v>5.63</v>
      </c>
      <c r="BI62">
        <v>6.78</v>
      </c>
      <c r="BJ62">
        <v>1.5</v>
      </c>
      <c r="BK62">
        <v>3.12</v>
      </c>
      <c r="BL62">
        <v>2.4300000000000002</v>
      </c>
      <c r="BM62">
        <v>1.57</v>
      </c>
      <c r="BN62">
        <v>0.48</v>
      </c>
      <c r="BO62">
        <v>14.62</v>
      </c>
      <c r="BP62">
        <v>0</v>
      </c>
      <c r="BQ62">
        <v>4.24</v>
      </c>
      <c r="BR62">
        <v>1.94</v>
      </c>
      <c r="BS62">
        <v>0</v>
      </c>
      <c r="BT62">
        <v>0</v>
      </c>
      <c r="BU62">
        <v>0</v>
      </c>
      <c r="BV62">
        <v>0</v>
      </c>
      <c r="BW62">
        <f t="shared" si="2"/>
        <v>74.169999999999987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1.9370000000000001</v>
      </c>
      <c r="G63">
        <v>0</v>
      </c>
      <c r="H63">
        <v>0</v>
      </c>
      <c r="I63">
        <v>1.9370000000000001</v>
      </c>
      <c r="J63">
        <v>1.9370000000000001</v>
      </c>
      <c r="K63">
        <v>521.48117400000001</v>
      </c>
      <c r="L63">
        <v>628.76298399999996</v>
      </c>
      <c r="M63">
        <v>89.102000000000004</v>
      </c>
      <c r="N63">
        <v>114.404062</v>
      </c>
      <c r="O63">
        <v>119.770158</v>
      </c>
      <c r="P63">
        <v>134.92173500000001</v>
      </c>
      <c r="Q63">
        <v>10.566335</v>
      </c>
      <c r="R63">
        <v>41.054811999999998</v>
      </c>
      <c r="S63">
        <v>25.558812</v>
      </c>
      <c r="T63">
        <v>0</v>
      </c>
      <c r="U63">
        <v>337.98228799999998</v>
      </c>
      <c r="V63">
        <v>20.077005</v>
      </c>
      <c r="W63">
        <v>33.703131999999997</v>
      </c>
      <c r="X63">
        <v>142.86888300000001</v>
      </c>
      <c r="Y63">
        <v>0</v>
      </c>
      <c r="Z63">
        <v>6.3473550000000003</v>
      </c>
      <c r="AA63">
        <v>13.542536</v>
      </c>
      <c r="AB63">
        <v>38.265551000000002</v>
      </c>
      <c r="AC63">
        <v>28.14733</v>
      </c>
      <c r="AD63">
        <v>35.439061000000002</v>
      </c>
      <c r="AE63">
        <v>47.879303999999998</v>
      </c>
      <c r="AF63">
        <v>8.5944690000000001</v>
      </c>
      <c r="AG63">
        <v>15.205063000000001</v>
      </c>
      <c r="AH63">
        <v>147.48085599999999</v>
      </c>
      <c r="AI63">
        <v>0</v>
      </c>
      <c r="AJ63">
        <v>0</v>
      </c>
      <c r="AK63">
        <v>49.775573000000001</v>
      </c>
      <c r="AL63">
        <v>76.864615000000001</v>
      </c>
      <c r="AM63">
        <v>5.1124020000000003</v>
      </c>
      <c r="AN63">
        <v>0.64845900000000001</v>
      </c>
      <c r="AO63">
        <v>14.094580000000001</v>
      </c>
      <c r="AP63">
        <v>8.6845400000000001</v>
      </c>
      <c r="AQ63">
        <v>14.64372</v>
      </c>
      <c r="AR63">
        <v>37.422840000000001</v>
      </c>
      <c r="AS63">
        <v>23.450872</v>
      </c>
      <c r="AT63">
        <v>14.524400999999999</v>
      </c>
      <c r="AU63">
        <v>0</v>
      </c>
      <c r="AV63">
        <v>10.16925</v>
      </c>
      <c r="AW63">
        <v>0</v>
      </c>
      <c r="AX63">
        <v>0</v>
      </c>
      <c r="AY63">
        <v>0</v>
      </c>
      <c r="AZ63">
        <f t="shared" si="0"/>
        <v>74.029999999999987</v>
      </c>
      <c r="BA63">
        <f t="shared" si="1"/>
        <v>2896.3871570000006</v>
      </c>
      <c r="BD63">
        <v>23.24</v>
      </c>
      <c r="BE63">
        <v>3.7</v>
      </c>
      <c r="BF63">
        <v>0.92</v>
      </c>
      <c r="BG63">
        <v>3.86</v>
      </c>
      <c r="BH63">
        <v>5.63</v>
      </c>
      <c r="BI63">
        <v>6.78</v>
      </c>
      <c r="BJ63">
        <v>1.5</v>
      </c>
      <c r="BK63">
        <v>3.12</v>
      </c>
      <c r="BL63">
        <v>2.4300000000000002</v>
      </c>
      <c r="BM63">
        <v>1.57</v>
      </c>
      <c r="BN63">
        <v>0.48</v>
      </c>
      <c r="BO63">
        <v>14.62</v>
      </c>
      <c r="BP63">
        <v>0</v>
      </c>
      <c r="BQ63">
        <v>4.24</v>
      </c>
      <c r="BR63">
        <v>1.94</v>
      </c>
      <c r="BS63">
        <v>0</v>
      </c>
      <c r="BT63">
        <v>0</v>
      </c>
      <c r="BU63">
        <v>0</v>
      </c>
      <c r="BV63">
        <v>0</v>
      </c>
      <c r="BW63">
        <f t="shared" si="2"/>
        <v>74.029999999999987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1.9370000000000001</v>
      </c>
      <c r="G64">
        <v>0</v>
      </c>
      <c r="H64">
        <v>0</v>
      </c>
      <c r="I64">
        <v>1.9370000000000001</v>
      </c>
      <c r="J64">
        <v>1.9370000000000001</v>
      </c>
      <c r="K64">
        <v>570.87467400000003</v>
      </c>
      <c r="L64">
        <v>628.76298399999996</v>
      </c>
      <c r="M64">
        <v>89.102000000000004</v>
      </c>
      <c r="N64">
        <v>114.404062</v>
      </c>
      <c r="O64">
        <v>119.770158</v>
      </c>
      <c r="P64">
        <v>134.92173500000001</v>
      </c>
      <c r="Q64">
        <v>10.566335</v>
      </c>
      <c r="R64">
        <v>41.054811999999998</v>
      </c>
      <c r="S64">
        <v>25.558812</v>
      </c>
      <c r="T64">
        <v>0</v>
      </c>
      <c r="U64">
        <v>337.98228799999998</v>
      </c>
      <c r="V64">
        <v>20.077005</v>
      </c>
      <c r="W64">
        <v>33.703131999999997</v>
      </c>
      <c r="X64">
        <v>142.86888300000001</v>
      </c>
      <c r="Y64">
        <v>0</v>
      </c>
      <c r="Z64">
        <v>6.3473550000000003</v>
      </c>
      <c r="AA64">
        <v>13.542536</v>
      </c>
      <c r="AB64">
        <v>38.265551000000002</v>
      </c>
      <c r="AC64">
        <v>28.14733</v>
      </c>
      <c r="AD64">
        <v>35.439061000000002</v>
      </c>
      <c r="AE64">
        <v>47.879303999999998</v>
      </c>
      <c r="AF64">
        <v>8.5944690000000001</v>
      </c>
      <c r="AG64">
        <v>15.205063000000001</v>
      </c>
      <c r="AH64">
        <v>147.48085599999999</v>
      </c>
      <c r="AI64">
        <v>0</v>
      </c>
      <c r="AJ64">
        <v>0</v>
      </c>
      <c r="AK64">
        <v>49.775573000000001</v>
      </c>
      <c r="AL64">
        <v>76.864615000000001</v>
      </c>
      <c r="AM64">
        <v>5.1124020000000003</v>
      </c>
      <c r="AN64">
        <v>0.64845900000000001</v>
      </c>
      <c r="AO64">
        <v>14.094580000000001</v>
      </c>
      <c r="AP64">
        <v>8.6845400000000001</v>
      </c>
      <c r="AQ64">
        <v>15.009812999999999</v>
      </c>
      <c r="AR64">
        <v>37.422840000000001</v>
      </c>
      <c r="AS64">
        <v>23.450872</v>
      </c>
      <c r="AT64">
        <v>14.524400999999999</v>
      </c>
      <c r="AU64">
        <v>0</v>
      </c>
      <c r="AV64">
        <v>10.16925</v>
      </c>
      <c r="AW64">
        <v>0</v>
      </c>
      <c r="AX64">
        <v>0</v>
      </c>
      <c r="AY64">
        <v>0</v>
      </c>
      <c r="AZ64">
        <f t="shared" si="0"/>
        <v>74.13</v>
      </c>
      <c r="BA64">
        <f t="shared" si="1"/>
        <v>2946.2467500000012</v>
      </c>
      <c r="BD64">
        <v>23.24</v>
      </c>
      <c r="BE64">
        <v>3.7</v>
      </c>
      <c r="BF64">
        <v>0.92</v>
      </c>
      <c r="BG64">
        <v>3.86</v>
      </c>
      <c r="BH64">
        <v>5.63</v>
      </c>
      <c r="BI64">
        <v>6.78</v>
      </c>
      <c r="BJ64">
        <v>1.5</v>
      </c>
      <c r="BK64">
        <v>3.12</v>
      </c>
      <c r="BL64">
        <v>2.5299999999999998</v>
      </c>
      <c r="BM64">
        <v>1.57</v>
      </c>
      <c r="BN64">
        <v>0.48</v>
      </c>
      <c r="BO64">
        <v>14.62</v>
      </c>
      <c r="BP64">
        <v>0</v>
      </c>
      <c r="BQ64">
        <v>4.24</v>
      </c>
      <c r="BR64">
        <v>1.94</v>
      </c>
      <c r="BS64">
        <v>0</v>
      </c>
      <c r="BT64">
        <v>0</v>
      </c>
      <c r="BU64">
        <v>0</v>
      </c>
      <c r="BV64">
        <v>0</v>
      </c>
      <c r="BW64">
        <f t="shared" si="2"/>
        <v>74.13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1.9370000000000001</v>
      </c>
      <c r="G65">
        <v>0</v>
      </c>
      <c r="H65">
        <v>0</v>
      </c>
      <c r="I65">
        <v>1.9370000000000001</v>
      </c>
      <c r="J65">
        <v>1.9370000000000001</v>
      </c>
      <c r="K65">
        <v>612.520174</v>
      </c>
      <c r="L65">
        <v>628.76298399999996</v>
      </c>
      <c r="M65">
        <v>89.102000000000004</v>
      </c>
      <c r="N65">
        <v>114.404062</v>
      </c>
      <c r="O65">
        <v>119.770158</v>
      </c>
      <c r="P65">
        <v>134.92173500000001</v>
      </c>
      <c r="Q65">
        <v>10.566335</v>
      </c>
      <c r="R65">
        <v>41.054811999999998</v>
      </c>
      <c r="S65">
        <v>25.558812</v>
      </c>
      <c r="T65">
        <v>0</v>
      </c>
      <c r="U65">
        <v>337.98228799999998</v>
      </c>
      <c r="V65">
        <v>20.077005</v>
      </c>
      <c r="W65">
        <v>33.703131999999997</v>
      </c>
      <c r="X65">
        <v>142.86888300000001</v>
      </c>
      <c r="Y65">
        <v>0</v>
      </c>
      <c r="Z65">
        <v>6.3473550000000003</v>
      </c>
      <c r="AA65">
        <v>13.542536</v>
      </c>
      <c r="AB65">
        <v>38.265551000000002</v>
      </c>
      <c r="AC65">
        <v>28.14733</v>
      </c>
      <c r="AD65">
        <v>35.439061000000002</v>
      </c>
      <c r="AE65">
        <v>47.879303999999998</v>
      </c>
      <c r="AF65">
        <v>8.5944690000000001</v>
      </c>
      <c r="AG65">
        <v>15.205063000000001</v>
      </c>
      <c r="AH65">
        <v>147.48085599999999</v>
      </c>
      <c r="AI65">
        <v>0</v>
      </c>
      <c r="AJ65">
        <v>0</v>
      </c>
      <c r="AK65">
        <v>49.775573000000001</v>
      </c>
      <c r="AL65">
        <v>76.864615000000001</v>
      </c>
      <c r="AM65">
        <v>5.1124020000000003</v>
      </c>
      <c r="AN65">
        <v>0.64845900000000001</v>
      </c>
      <c r="AO65">
        <v>14.094580000000001</v>
      </c>
      <c r="AP65">
        <v>8.6845400000000001</v>
      </c>
      <c r="AQ65">
        <v>22.514720000000001</v>
      </c>
      <c r="AR65">
        <v>37.422840000000001</v>
      </c>
      <c r="AS65">
        <v>23.450872</v>
      </c>
      <c r="AT65">
        <v>14.524400999999999</v>
      </c>
      <c r="AU65">
        <v>0</v>
      </c>
      <c r="AV65">
        <v>10.16925</v>
      </c>
      <c r="AW65">
        <v>0</v>
      </c>
      <c r="AX65">
        <v>0</v>
      </c>
      <c r="AY65">
        <v>0</v>
      </c>
      <c r="AZ65">
        <f t="shared" si="0"/>
        <v>74.219999999999985</v>
      </c>
      <c r="BA65">
        <f t="shared" si="1"/>
        <v>2995.4871570000005</v>
      </c>
      <c r="BD65">
        <v>23.24</v>
      </c>
      <c r="BE65">
        <v>3.7</v>
      </c>
      <c r="BF65">
        <v>0.95</v>
      </c>
      <c r="BG65">
        <v>3.86</v>
      </c>
      <c r="BH65">
        <v>5.63</v>
      </c>
      <c r="BI65">
        <v>6.78</v>
      </c>
      <c r="BJ65">
        <v>1.5</v>
      </c>
      <c r="BK65">
        <v>3.12</v>
      </c>
      <c r="BL65">
        <v>2.59</v>
      </c>
      <c r="BM65">
        <v>1.57</v>
      </c>
      <c r="BN65">
        <v>0.48</v>
      </c>
      <c r="BO65">
        <v>14.62</v>
      </c>
      <c r="BP65">
        <v>0</v>
      </c>
      <c r="BQ65">
        <v>4.24</v>
      </c>
      <c r="BR65">
        <v>1.94</v>
      </c>
      <c r="BS65">
        <v>0</v>
      </c>
      <c r="BT65">
        <v>0</v>
      </c>
      <c r="BU65">
        <v>0</v>
      </c>
      <c r="BV65">
        <v>0</v>
      </c>
      <c r="BW65">
        <f t="shared" si="2"/>
        <v>74.219999999999985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1.9370000000000001</v>
      </c>
      <c r="G66">
        <v>0</v>
      </c>
      <c r="H66">
        <v>0</v>
      </c>
      <c r="I66">
        <v>1.9370000000000001</v>
      </c>
      <c r="J66">
        <v>1.9370000000000001</v>
      </c>
      <c r="K66">
        <v>607.67767400000002</v>
      </c>
      <c r="L66">
        <v>628.76298399999996</v>
      </c>
      <c r="M66">
        <v>89.102000000000004</v>
      </c>
      <c r="N66">
        <v>114.404062</v>
      </c>
      <c r="O66">
        <v>119.770158</v>
      </c>
      <c r="P66">
        <v>134.92173500000001</v>
      </c>
      <c r="Q66">
        <v>10.566335</v>
      </c>
      <c r="R66">
        <v>41.054811999999998</v>
      </c>
      <c r="S66">
        <v>25.558812</v>
      </c>
      <c r="T66">
        <v>0</v>
      </c>
      <c r="U66">
        <v>337.98228799999998</v>
      </c>
      <c r="V66">
        <v>20.077005</v>
      </c>
      <c r="W66">
        <v>33.703131999999997</v>
      </c>
      <c r="X66">
        <v>142.86888300000001</v>
      </c>
      <c r="Y66">
        <v>0</v>
      </c>
      <c r="Z66">
        <v>6.3473550000000003</v>
      </c>
      <c r="AA66">
        <v>13.542536</v>
      </c>
      <c r="AB66">
        <v>38.265551000000002</v>
      </c>
      <c r="AC66">
        <v>28.14733</v>
      </c>
      <c r="AD66">
        <v>35.439061000000002</v>
      </c>
      <c r="AE66">
        <v>47.879303999999998</v>
      </c>
      <c r="AF66">
        <v>8.5944690000000001</v>
      </c>
      <c r="AG66">
        <v>15.205063000000001</v>
      </c>
      <c r="AH66">
        <v>147.48085599999999</v>
      </c>
      <c r="AI66">
        <v>0</v>
      </c>
      <c r="AJ66">
        <v>0</v>
      </c>
      <c r="AK66">
        <v>49.775573000000001</v>
      </c>
      <c r="AL66">
        <v>76.864615000000001</v>
      </c>
      <c r="AM66">
        <v>5.1124020000000003</v>
      </c>
      <c r="AN66">
        <v>0.64845900000000001</v>
      </c>
      <c r="AO66">
        <v>14.094580000000001</v>
      </c>
      <c r="AP66">
        <v>8.6845400000000001</v>
      </c>
      <c r="AQ66">
        <v>22.514720000000001</v>
      </c>
      <c r="AR66">
        <v>37.422840000000001</v>
      </c>
      <c r="AS66">
        <v>23.450872</v>
      </c>
      <c r="AT66">
        <v>14.524400999999999</v>
      </c>
      <c r="AU66">
        <v>0</v>
      </c>
      <c r="AV66">
        <v>10.16925</v>
      </c>
      <c r="AW66">
        <v>0</v>
      </c>
      <c r="AX66">
        <v>0</v>
      </c>
      <c r="AY66">
        <v>0</v>
      </c>
      <c r="AZ66">
        <f t="shared" si="0"/>
        <v>74.329999999999984</v>
      </c>
      <c r="BA66">
        <f t="shared" si="1"/>
        <v>2990.7546570000009</v>
      </c>
      <c r="BD66">
        <v>23.24</v>
      </c>
      <c r="BE66">
        <v>3.7</v>
      </c>
      <c r="BF66">
        <v>0.95</v>
      </c>
      <c r="BG66">
        <v>3.86</v>
      </c>
      <c r="BH66">
        <v>5.63</v>
      </c>
      <c r="BI66">
        <v>6.78</v>
      </c>
      <c r="BJ66">
        <v>1.5</v>
      </c>
      <c r="BK66">
        <v>3.12</v>
      </c>
      <c r="BL66">
        <v>2.7</v>
      </c>
      <c r="BM66">
        <v>1.57</v>
      </c>
      <c r="BN66">
        <v>0.48</v>
      </c>
      <c r="BO66">
        <v>14.62</v>
      </c>
      <c r="BP66">
        <v>0</v>
      </c>
      <c r="BQ66">
        <v>4.24</v>
      </c>
      <c r="BR66">
        <v>1.94</v>
      </c>
      <c r="BS66">
        <v>0</v>
      </c>
      <c r="BT66">
        <v>0</v>
      </c>
      <c r="BU66">
        <v>0</v>
      </c>
      <c r="BV66">
        <v>0</v>
      </c>
      <c r="BW66">
        <f t="shared" si="2"/>
        <v>74.329999999999984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9.6898420000000005</v>
      </c>
      <c r="G67">
        <v>0</v>
      </c>
      <c r="H67">
        <v>0</v>
      </c>
      <c r="I67">
        <v>1.9370000000000001</v>
      </c>
      <c r="J67">
        <v>1.9370000000000001</v>
      </c>
      <c r="K67">
        <v>625.11067400000002</v>
      </c>
      <c r="L67">
        <v>628.76298399999996</v>
      </c>
      <c r="M67">
        <v>89.102000000000004</v>
      </c>
      <c r="N67">
        <v>114.404062</v>
      </c>
      <c r="O67">
        <v>119.770158</v>
      </c>
      <c r="P67">
        <v>134.92173500000001</v>
      </c>
      <c r="Q67">
        <v>15.484378</v>
      </c>
      <c r="R67">
        <v>41.054811999999998</v>
      </c>
      <c r="S67">
        <v>25.558812</v>
      </c>
      <c r="T67">
        <v>0</v>
      </c>
      <c r="U67">
        <v>337.98228799999998</v>
      </c>
      <c r="V67">
        <v>20.077005</v>
      </c>
      <c r="W67">
        <v>33.703131999999997</v>
      </c>
      <c r="X67">
        <v>142.86888300000001</v>
      </c>
      <c r="Y67">
        <v>0</v>
      </c>
      <c r="Z67">
        <v>6.3473550000000003</v>
      </c>
      <c r="AA67">
        <v>13.542536</v>
      </c>
      <c r="AB67">
        <v>38.265551000000002</v>
      </c>
      <c r="AC67">
        <v>28.14733</v>
      </c>
      <c r="AD67">
        <v>35.439061000000002</v>
      </c>
      <c r="AE67">
        <v>47.879303999999998</v>
      </c>
      <c r="AF67">
        <v>8.5944690000000001</v>
      </c>
      <c r="AG67">
        <v>15.205063000000001</v>
      </c>
      <c r="AH67">
        <v>147.48085599999999</v>
      </c>
      <c r="AI67">
        <v>0</v>
      </c>
      <c r="AJ67">
        <v>0</v>
      </c>
      <c r="AK67">
        <v>49.775573000000001</v>
      </c>
      <c r="AL67">
        <v>76.864615000000001</v>
      </c>
      <c r="AM67">
        <v>5.1124020000000003</v>
      </c>
      <c r="AN67">
        <v>0.64845900000000001</v>
      </c>
      <c r="AO67">
        <v>14.094580000000001</v>
      </c>
      <c r="AP67">
        <v>8.6845400000000001</v>
      </c>
      <c r="AQ67">
        <v>22.514720000000001</v>
      </c>
      <c r="AR67">
        <v>37.422840000000001</v>
      </c>
      <c r="AS67">
        <v>23.450872</v>
      </c>
      <c r="AT67">
        <v>14.524400999999999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74.419999999999987</v>
      </c>
      <c r="BA67">
        <f t="shared" si="1"/>
        <v>3010.7792920000011</v>
      </c>
      <c r="BD67">
        <v>23.24</v>
      </c>
      <c r="BE67">
        <v>3.7</v>
      </c>
      <c r="BF67">
        <v>0.95</v>
      </c>
      <c r="BG67">
        <v>3.86</v>
      </c>
      <c r="BH67">
        <v>5.63</v>
      </c>
      <c r="BI67">
        <v>6.78</v>
      </c>
      <c r="BJ67">
        <v>1.5</v>
      </c>
      <c r="BK67">
        <v>3.12</v>
      </c>
      <c r="BL67">
        <v>2.79</v>
      </c>
      <c r="BM67">
        <v>1.57</v>
      </c>
      <c r="BN67">
        <v>0.48</v>
      </c>
      <c r="BO67">
        <v>14.62</v>
      </c>
      <c r="BP67">
        <v>0</v>
      </c>
      <c r="BQ67">
        <v>4.24</v>
      </c>
      <c r="BR67">
        <v>1.94</v>
      </c>
      <c r="BS67">
        <v>0</v>
      </c>
      <c r="BT67">
        <v>0</v>
      </c>
      <c r="BU67">
        <v>0</v>
      </c>
      <c r="BV67">
        <v>0</v>
      </c>
      <c r="BW67">
        <f t="shared" si="2"/>
        <v>74.419999999999987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9.6898420000000005</v>
      </c>
      <c r="G68">
        <v>0</v>
      </c>
      <c r="H68">
        <v>0</v>
      </c>
      <c r="I68">
        <v>1.9370000000000001</v>
      </c>
      <c r="J68">
        <v>1.9370000000000001</v>
      </c>
      <c r="K68">
        <v>646.41767400000003</v>
      </c>
      <c r="L68">
        <v>628.76298399999996</v>
      </c>
      <c r="M68">
        <v>89.102000000000004</v>
      </c>
      <c r="N68">
        <v>114.404062</v>
      </c>
      <c r="O68">
        <v>119.770158</v>
      </c>
      <c r="P68">
        <v>134.92173500000001</v>
      </c>
      <c r="Q68">
        <v>17.14245</v>
      </c>
      <c r="R68">
        <v>41.054811999999998</v>
      </c>
      <c r="S68">
        <v>25.558812</v>
      </c>
      <c r="T68">
        <v>0</v>
      </c>
      <c r="U68">
        <v>337.98228799999998</v>
      </c>
      <c r="V68">
        <v>20.077005</v>
      </c>
      <c r="W68">
        <v>33.703131999999997</v>
      </c>
      <c r="X68">
        <v>142.86888300000001</v>
      </c>
      <c r="Y68">
        <v>0</v>
      </c>
      <c r="Z68">
        <v>6.3473550000000003</v>
      </c>
      <c r="AA68">
        <v>13.542536</v>
      </c>
      <c r="AB68">
        <v>38.265551000000002</v>
      </c>
      <c r="AC68">
        <v>28.14733</v>
      </c>
      <c r="AD68">
        <v>35.439061000000002</v>
      </c>
      <c r="AE68">
        <v>47.879303999999998</v>
      </c>
      <c r="AF68">
        <v>8.5944690000000001</v>
      </c>
      <c r="AG68">
        <v>15.205063000000001</v>
      </c>
      <c r="AH68">
        <v>147.48085599999999</v>
      </c>
      <c r="AI68">
        <v>0</v>
      </c>
      <c r="AJ68">
        <v>0</v>
      </c>
      <c r="AK68">
        <v>49.775573000000001</v>
      </c>
      <c r="AL68">
        <v>76.864615000000001</v>
      </c>
      <c r="AM68">
        <v>5.1124020000000003</v>
      </c>
      <c r="AN68">
        <v>0.64845900000000001</v>
      </c>
      <c r="AO68">
        <v>14.094580000000001</v>
      </c>
      <c r="AP68">
        <v>8.6845400000000001</v>
      </c>
      <c r="AQ68">
        <v>22.514720000000001</v>
      </c>
      <c r="AR68">
        <v>42.76896</v>
      </c>
      <c r="AS68">
        <v>23.450872</v>
      </c>
      <c r="AT68">
        <v>14.524400999999999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74.47999999999999</v>
      </c>
      <c r="BA68">
        <f t="shared" ref="BA68:BA99" si="4">SUM(B68:AZ68)</f>
        <v>3039.1504840000007</v>
      </c>
      <c r="BD68">
        <v>23.24</v>
      </c>
      <c r="BE68">
        <v>3.7</v>
      </c>
      <c r="BF68">
        <v>0.95</v>
      </c>
      <c r="BG68">
        <v>3.86</v>
      </c>
      <c r="BH68">
        <v>5.63</v>
      </c>
      <c r="BI68">
        <v>6.78</v>
      </c>
      <c r="BJ68">
        <v>1.5</v>
      </c>
      <c r="BK68">
        <v>3.12</v>
      </c>
      <c r="BL68">
        <v>2.85</v>
      </c>
      <c r="BM68">
        <v>1.57</v>
      </c>
      <c r="BN68">
        <v>0.48</v>
      </c>
      <c r="BO68">
        <v>14.62</v>
      </c>
      <c r="BP68">
        <v>0</v>
      </c>
      <c r="BQ68">
        <v>4.24</v>
      </c>
      <c r="BR68">
        <v>1.94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74.47999999999999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9.6898420000000005</v>
      </c>
      <c r="G69">
        <v>0</v>
      </c>
      <c r="H69">
        <v>0</v>
      </c>
      <c r="I69">
        <v>1.9370000000000001</v>
      </c>
      <c r="J69">
        <v>1.9370000000000001</v>
      </c>
      <c r="K69">
        <v>649.32317399999999</v>
      </c>
      <c r="L69">
        <v>628.76298399999996</v>
      </c>
      <c r="M69">
        <v>89.102000000000004</v>
      </c>
      <c r="N69">
        <v>114.404062</v>
      </c>
      <c r="O69">
        <v>119.770158</v>
      </c>
      <c r="P69">
        <v>134.92173500000001</v>
      </c>
      <c r="Q69">
        <v>17.14245</v>
      </c>
      <c r="R69">
        <v>41.054811999999998</v>
      </c>
      <c r="S69">
        <v>25.558812</v>
      </c>
      <c r="T69">
        <v>0</v>
      </c>
      <c r="U69">
        <v>337.98228799999998</v>
      </c>
      <c r="V69">
        <v>20.077005</v>
      </c>
      <c r="W69">
        <v>33.703131999999997</v>
      </c>
      <c r="X69">
        <v>142.86888300000001</v>
      </c>
      <c r="Y69">
        <v>0</v>
      </c>
      <c r="Z69">
        <v>6.3473550000000003</v>
      </c>
      <c r="AA69">
        <v>13.542536</v>
      </c>
      <c r="AB69">
        <v>38.265551000000002</v>
      </c>
      <c r="AC69">
        <v>28.14733</v>
      </c>
      <c r="AD69">
        <v>35.439061000000002</v>
      </c>
      <c r="AE69">
        <v>47.879303999999998</v>
      </c>
      <c r="AF69">
        <v>8.5944690000000001</v>
      </c>
      <c r="AG69">
        <v>15.205063000000001</v>
      </c>
      <c r="AH69">
        <v>147.48085599999999</v>
      </c>
      <c r="AI69">
        <v>0</v>
      </c>
      <c r="AJ69">
        <v>0</v>
      </c>
      <c r="AK69">
        <v>49.775573000000001</v>
      </c>
      <c r="AL69">
        <v>76.864615000000001</v>
      </c>
      <c r="AM69">
        <v>5.1124020000000003</v>
      </c>
      <c r="AN69">
        <v>0.666987</v>
      </c>
      <c r="AO69">
        <v>14.094580000000001</v>
      </c>
      <c r="AP69">
        <v>8.6845400000000001</v>
      </c>
      <c r="AQ69">
        <v>22.514720000000001</v>
      </c>
      <c r="AR69">
        <v>51.857363999999997</v>
      </c>
      <c r="AS69">
        <v>23.450872</v>
      </c>
      <c r="AT69">
        <v>14.524400999999999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74.47999999999999</v>
      </c>
      <c r="BA69">
        <f t="shared" si="4"/>
        <v>3051.1629160000007</v>
      </c>
      <c r="BD69">
        <v>23.24</v>
      </c>
      <c r="BE69">
        <v>3.7</v>
      </c>
      <c r="BF69">
        <v>0.95</v>
      </c>
      <c r="BG69">
        <v>3.86</v>
      </c>
      <c r="BH69">
        <v>5.63</v>
      </c>
      <c r="BI69">
        <v>6.78</v>
      </c>
      <c r="BJ69">
        <v>1.5</v>
      </c>
      <c r="BK69">
        <v>3.12</v>
      </c>
      <c r="BL69">
        <v>2.85</v>
      </c>
      <c r="BM69">
        <v>1.57</v>
      </c>
      <c r="BN69">
        <v>0.48</v>
      </c>
      <c r="BO69">
        <v>14.62</v>
      </c>
      <c r="BP69">
        <v>0</v>
      </c>
      <c r="BQ69">
        <v>4.24</v>
      </c>
      <c r="BR69">
        <v>1.94</v>
      </c>
      <c r="BS69">
        <v>0</v>
      </c>
      <c r="BT69">
        <v>0</v>
      </c>
      <c r="BU69">
        <v>0</v>
      </c>
      <c r="BV69">
        <v>0</v>
      </c>
      <c r="BW69">
        <f t="shared" si="5"/>
        <v>74.47999999999999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9.6898420000000005</v>
      </c>
      <c r="G70">
        <v>0</v>
      </c>
      <c r="H70">
        <v>0</v>
      </c>
      <c r="I70">
        <v>1.9370000000000001</v>
      </c>
      <c r="J70">
        <v>1.9370000000000001</v>
      </c>
      <c r="K70">
        <v>622.20517400000006</v>
      </c>
      <c r="L70">
        <v>628.76298399999996</v>
      </c>
      <c r="M70">
        <v>89.102000000000004</v>
      </c>
      <c r="N70">
        <v>114.404062</v>
      </c>
      <c r="O70">
        <v>119.770158</v>
      </c>
      <c r="P70">
        <v>134.92173500000001</v>
      </c>
      <c r="Q70">
        <v>17.14245</v>
      </c>
      <c r="R70">
        <v>41.054811999999998</v>
      </c>
      <c r="S70">
        <v>25.558812</v>
      </c>
      <c r="T70">
        <v>0</v>
      </c>
      <c r="U70">
        <v>337.98228799999998</v>
      </c>
      <c r="V70">
        <v>20.077005</v>
      </c>
      <c r="W70">
        <v>33.703131999999997</v>
      </c>
      <c r="X70">
        <v>142.86888300000001</v>
      </c>
      <c r="Y70">
        <v>0</v>
      </c>
      <c r="Z70">
        <v>6.3473550000000003</v>
      </c>
      <c r="AA70">
        <v>13.542536</v>
      </c>
      <c r="AB70">
        <v>38.265551000000002</v>
      </c>
      <c r="AC70">
        <v>28.14733</v>
      </c>
      <c r="AD70">
        <v>26.483342</v>
      </c>
      <c r="AE70">
        <v>47.879303999999998</v>
      </c>
      <c r="AF70">
        <v>8.5944690000000001</v>
      </c>
      <c r="AG70">
        <v>15.205063000000001</v>
      </c>
      <c r="AH70">
        <v>147.48085599999999</v>
      </c>
      <c r="AI70">
        <v>0</v>
      </c>
      <c r="AJ70">
        <v>0</v>
      </c>
      <c r="AK70">
        <v>49.775573000000001</v>
      </c>
      <c r="AL70">
        <v>76.864615000000001</v>
      </c>
      <c r="AM70">
        <v>5.1124020000000003</v>
      </c>
      <c r="AN70">
        <v>0.666987</v>
      </c>
      <c r="AO70">
        <v>14.094580000000001</v>
      </c>
      <c r="AP70">
        <v>8.6845400000000001</v>
      </c>
      <c r="AQ70">
        <v>22.514720000000001</v>
      </c>
      <c r="AR70">
        <v>51.857363999999997</v>
      </c>
      <c r="AS70">
        <v>23.450872</v>
      </c>
      <c r="AT70">
        <v>14.524400999999999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74.59999999999998</v>
      </c>
      <c r="BA70">
        <f t="shared" si="4"/>
        <v>3015.2091970000006</v>
      </c>
      <c r="BD70">
        <v>23.24</v>
      </c>
      <c r="BE70">
        <v>3.7</v>
      </c>
      <c r="BF70">
        <v>0.95</v>
      </c>
      <c r="BG70">
        <v>3.86</v>
      </c>
      <c r="BH70">
        <v>5.63</v>
      </c>
      <c r="BI70">
        <v>6.78</v>
      </c>
      <c r="BJ70">
        <v>1.5</v>
      </c>
      <c r="BK70">
        <v>3.12</v>
      </c>
      <c r="BL70">
        <v>2.97</v>
      </c>
      <c r="BM70">
        <v>1.57</v>
      </c>
      <c r="BN70">
        <v>0.48</v>
      </c>
      <c r="BO70">
        <v>14.62</v>
      </c>
      <c r="BP70">
        <v>0</v>
      </c>
      <c r="BQ70">
        <v>4.24</v>
      </c>
      <c r="BR70">
        <v>1.94</v>
      </c>
      <c r="BS70">
        <v>0</v>
      </c>
      <c r="BT70">
        <v>0</v>
      </c>
      <c r="BU70">
        <v>0</v>
      </c>
      <c r="BV70">
        <v>0</v>
      </c>
      <c r="BW70">
        <f t="shared" si="5"/>
        <v>74.59999999999998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9.6898420000000005</v>
      </c>
      <c r="G71">
        <v>0</v>
      </c>
      <c r="H71">
        <v>0</v>
      </c>
      <c r="I71">
        <v>1.9370000000000001</v>
      </c>
      <c r="J71">
        <v>1.9370000000000001</v>
      </c>
      <c r="K71">
        <v>571.84317399999998</v>
      </c>
      <c r="L71">
        <v>628.76298399999996</v>
      </c>
      <c r="M71">
        <v>89.102000000000004</v>
      </c>
      <c r="N71">
        <v>114.404062</v>
      </c>
      <c r="O71">
        <v>119.770158</v>
      </c>
      <c r="P71">
        <v>134.92173500000001</v>
      </c>
      <c r="Q71">
        <v>17.14245</v>
      </c>
      <c r="R71">
        <v>41.054811999999998</v>
      </c>
      <c r="S71">
        <v>25.558812</v>
      </c>
      <c r="T71">
        <v>0</v>
      </c>
      <c r="U71">
        <v>337.98228799999998</v>
      </c>
      <c r="V71">
        <v>20.077005</v>
      </c>
      <c r="W71">
        <v>33.703131999999997</v>
      </c>
      <c r="X71">
        <v>142.86888300000001</v>
      </c>
      <c r="Y71">
        <v>0</v>
      </c>
      <c r="Z71">
        <v>6.3473550000000003</v>
      </c>
      <c r="AA71">
        <v>13.542536</v>
      </c>
      <c r="AB71">
        <v>38.265551000000002</v>
      </c>
      <c r="AC71">
        <v>28.14733</v>
      </c>
      <c r="AD71">
        <v>26.483342</v>
      </c>
      <c r="AE71">
        <v>47.879303999999998</v>
      </c>
      <c r="AF71">
        <v>17.188938</v>
      </c>
      <c r="AG71">
        <v>15.205063000000001</v>
      </c>
      <c r="AH71">
        <v>147.48085599999999</v>
      </c>
      <c r="AI71">
        <v>2.4658009999999999</v>
      </c>
      <c r="AJ71">
        <v>0</v>
      </c>
      <c r="AK71">
        <v>49.775573000000001</v>
      </c>
      <c r="AL71">
        <v>76.864615000000001</v>
      </c>
      <c r="AM71">
        <v>5.1124020000000003</v>
      </c>
      <c r="AN71">
        <v>0.666987</v>
      </c>
      <c r="AO71">
        <v>14.094580000000001</v>
      </c>
      <c r="AP71">
        <v>8.6845400000000001</v>
      </c>
      <c r="AQ71">
        <v>22.514720000000001</v>
      </c>
      <c r="AR71">
        <v>51.857363999999997</v>
      </c>
      <c r="AS71">
        <v>27.359349999999999</v>
      </c>
      <c r="AT71">
        <v>13.787115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74.889999999999986</v>
      </c>
      <c r="BA71">
        <f t="shared" si="4"/>
        <v>2979.3686590000002</v>
      </c>
      <c r="BD71">
        <v>23.24</v>
      </c>
      <c r="BE71">
        <v>3.7</v>
      </c>
      <c r="BF71">
        <v>1</v>
      </c>
      <c r="BG71">
        <v>3.86</v>
      </c>
      <c r="BH71">
        <v>5.63</v>
      </c>
      <c r="BI71">
        <v>6.78</v>
      </c>
      <c r="BJ71">
        <v>1.5</v>
      </c>
      <c r="BK71">
        <v>3.12</v>
      </c>
      <c r="BL71">
        <v>3.21</v>
      </c>
      <c r="BM71">
        <v>1.57</v>
      </c>
      <c r="BN71">
        <v>0.48</v>
      </c>
      <c r="BO71">
        <v>14.62</v>
      </c>
      <c r="BP71">
        <v>0</v>
      </c>
      <c r="BQ71">
        <v>4.24</v>
      </c>
      <c r="BR71">
        <v>1.94</v>
      </c>
      <c r="BS71">
        <v>0</v>
      </c>
      <c r="BT71">
        <v>0</v>
      </c>
      <c r="BU71">
        <v>0</v>
      </c>
      <c r="BV71">
        <v>0</v>
      </c>
      <c r="BW71">
        <f t="shared" si="5"/>
        <v>74.889999999999986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9.6898420000000005</v>
      </c>
      <c r="G72">
        <v>0</v>
      </c>
      <c r="H72">
        <v>0</v>
      </c>
      <c r="I72">
        <v>1.9370000000000001</v>
      </c>
      <c r="J72">
        <v>1.9370000000000001</v>
      </c>
      <c r="K72">
        <v>580.55967399999997</v>
      </c>
      <c r="L72">
        <v>628.76298399999996</v>
      </c>
      <c r="M72">
        <v>89.102000000000004</v>
      </c>
      <c r="N72">
        <v>114.404062</v>
      </c>
      <c r="O72">
        <v>119.770158</v>
      </c>
      <c r="P72">
        <v>134.92173500000001</v>
      </c>
      <c r="Q72">
        <v>17.14245</v>
      </c>
      <c r="R72">
        <v>41.054811999999998</v>
      </c>
      <c r="S72">
        <v>25.558812</v>
      </c>
      <c r="T72">
        <v>0</v>
      </c>
      <c r="U72">
        <v>337.98228799999998</v>
      </c>
      <c r="V72">
        <v>20.077005</v>
      </c>
      <c r="W72">
        <v>33.703131999999997</v>
      </c>
      <c r="X72">
        <v>142.86888300000001</v>
      </c>
      <c r="Y72">
        <v>0</v>
      </c>
      <c r="Z72">
        <v>6.3473550000000003</v>
      </c>
      <c r="AA72">
        <v>27.161581999999999</v>
      </c>
      <c r="AB72">
        <v>38.265551000000002</v>
      </c>
      <c r="AC72">
        <v>28.14733</v>
      </c>
      <c r="AD72">
        <v>26.483342</v>
      </c>
      <c r="AE72">
        <v>47.879303999999998</v>
      </c>
      <c r="AF72">
        <v>17.188938</v>
      </c>
      <c r="AG72">
        <v>15.205063000000001</v>
      </c>
      <c r="AH72">
        <v>147.48085599999999</v>
      </c>
      <c r="AI72">
        <v>2.4658009999999999</v>
      </c>
      <c r="AJ72">
        <v>0</v>
      </c>
      <c r="AK72">
        <v>49.775573000000001</v>
      </c>
      <c r="AL72">
        <v>76.864615000000001</v>
      </c>
      <c r="AM72">
        <v>5.1124020000000003</v>
      </c>
      <c r="AN72">
        <v>0.666987</v>
      </c>
      <c r="AO72">
        <v>14.094580000000001</v>
      </c>
      <c r="AP72">
        <v>8.6845400000000001</v>
      </c>
      <c r="AQ72">
        <v>22.514720000000001</v>
      </c>
      <c r="AR72">
        <v>51.857363999999997</v>
      </c>
      <c r="AS72">
        <v>27.359349999999999</v>
      </c>
      <c r="AT72">
        <v>14.524400999999999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74.889999999999986</v>
      </c>
      <c r="BA72">
        <f t="shared" si="4"/>
        <v>3002.4414910000005</v>
      </c>
      <c r="BD72">
        <v>23.24</v>
      </c>
      <c r="BE72">
        <v>3.7</v>
      </c>
      <c r="BF72">
        <v>1</v>
      </c>
      <c r="BG72">
        <v>3.86</v>
      </c>
      <c r="BH72">
        <v>5.63</v>
      </c>
      <c r="BI72">
        <v>6.78</v>
      </c>
      <c r="BJ72">
        <v>1.5</v>
      </c>
      <c r="BK72">
        <v>3.12</v>
      </c>
      <c r="BL72">
        <v>3.21</v>
      </c>
      <c r="BM72">
        <v>1.57</v>
      </c>
      <c r="BN72">
        <v>0.48</v>
      </c>
      <c r="BO72">
        <v>14.62</v>
      </c>
      <c r="BP72">
        <v>0</v>
      </c>
      <c r="BQ72">
        <v>4.24</v>
      </c>
      <c r="BR72">
        <v>1.94</v>
      </c>
      <c r="BS72">
        <v>0</v>
      </c>
      <c r="BT72">
        <v>0</v>
      </c>
      <c r="BU72">
        <v>0</v>
      </c>
      <c r="BV72">
        <v>0</v>
      </c>
      <c r="BW72">
        <f t="shared" si="5"/>
        <v>74.889999999999986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9.6898420000000005</v>
      </c>
      <c r="G73">
        <v>0</v>
      </c>
      <c r="H73">
        <v>0</v>
      </c>
      <c r="I73">
        <v>1.9370000000000001</v>
      </c>
      <c r="J73">
        <v>1.9370000000000001</v>
      </c>
      <c r="K73">
        <v>618.33117400000003</v>
      </c>
      <c r="L73">
        <v>628.76298399999996</v>
      </c>
      <c r="M73">
        <v>89.102000000000004</v>
      </c>
      <c r="N73">
        <v>114.404062</v>
      </c>
      <c r="O73">
        <v>119.770158</v>
      </c>
      <c r="P73">
        <v>134.92173500000001</v>
      </c>
      <c r="Q73">
        <v>17.14245</v>
      </c>
      <c r="R73">
        <v>41.054811999999998</v>
      </c>
      <c r="S73">
        <v>25.558812</v>
      </c>
      <c r="T73">
        <v>0</v>
      </c>
      <c r="U73">
        <v>337.98228799999998</v>
      </c>
      <c r="V73">
        <v>20.077005</v>
      </c>
      <c r="W73">
        <v>33.703131999999997</v>
      </c>
      <c r="X73">
        <v>142.86888300000001</v>
      </c>
      <c r="Y73">
        <v>0</v>
      </c>
      <c r="Z73">
        <v>6.3473550000000003</v>
      </c>
      <c r="AA73">
        <v>27.161581999999999</v>
      </c>
      <c r="AB73">
        <v>38.265551000000002</v>
      </c>
      <c r="AC73">
        <v>28.14733</v>
      </c>
      <c r="AD73">
        <v>26.483342</v>
      </c>
      <c r="AE73">
        <v>47.879303999999998</v>
      </c>
      <c r="AF73">
        <v>17.188938</v>
      </c>
      <c r="AG73">
        <v>15.205063000000001</v>
      </c>
      <c r="AH73">
        <v>147.48085599999999</v>
      </c>
      <c r="AI73">
        <v>14.178356000000001</v>
      </c>
      <c r="AJ73">
        <v>0</v>
      </c>
      <c r="AK73">
        <v>49.775573000000001</v>
      </c>
      <c r="AL73">
        <v>76.864615000000001</v>
      </c>
      <c r="AM73">
        <v>5.1124020000000003</v>
      </c>
      <c r="AN73">
        <v>0.666987</v>
      </c>
      <c r="AO73">
        <v>14.094580000000001</v>
      </c>
      <c r="AP73">
        <v>8.6845400000000001</v>
      </c>
      <c r="AQ73">
        <v>22.514720000000001</v>
      </c>
      <c r="AR73">
        <v>32.076720000000002</v>
      </c>
      <c r="AS73">
        <v>27.359349999999999</v>
      </c>
      <c r="AT73">
        <v>14.524400999999999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75.149999999999991</v>
      </c>
      <c r="BA73">
        <f t="shared" si="4"/>
        <v>3032.4049020000007</v>
      </c>
      <c r="BD73">
        <v>23.24</v>
      </c>
      <c r="BE73">
        <v>3.7</v>
      </c>
      <c r="BF73">
        <v>1</v>
      </c>
      <c r="BG73">
        <v>3.86</v>
      </c>
      <c r="BH73">
        <v>5.63</v>
      </c>
      <c r="BI73">
        <v>6.78</v>
      </c>
      <c r="BJ73">
        <v>1.5</v>
      </c>
      <c r="BK73">
        <v>3.12</v>
      </c>
      <c r="BL73">
        <v>3.21</v>
      </c>
      <c r="BM73">
        <v>1.57</v>
      </c>
      <c r="BN73">
        <v>0.48</v>
      </c>
      <c r="BO73">
        <v>14.88</v>
      </c>
      <c r="BP73">
        <v>0</v>
      </c>
      <c r="BQ73">
        <v>4.24</v>
      </c>
      <c r="BR73">
        <v>1.94</v>
      </c>
      <c r="BS73">
        <v>0</v>
      </c>
      <c r="BT73">
        <v>0</v>
      </c>
      <c r="BU73">
        <v>0</v>
      </c>
      <c r="BV73">
        <v>0</v>
      </c>
      <c r="BW73">
        <f t="shared" si="5"/>
        <v>75.149999999999991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9.6898420000000005</v>
      </c>
      <c r="G74">
        <v>0</v>
      </c>
      <c r="H74">
        <v>0</v>
      </c>
      <c r="I74">
        <v>1.9370000000000001</v>
      </c>
      <c r="J74">
        <v>1.9370000000000001</v>
      </c>
      <c r="K74">
        <v>588.30767400000002</v>
      </c>
      <c r="L74">
        <v>628.76298399999996</v>
      </c>
      <c r="M74">
        <v>89.102000000000004</v>
      </c>
      <c r="N74">
        <v>114.404062</v>
      </c>
      <c r="O74">
        <v>119.770158</v>
      </c>
      <c r="P74">
        <v>134.92173500000001</v>
      </c>
      <c r="Q74">
        <v>17.14245</v>
      </c>
      <c r="R74">
        <v>41.054811999999998</v>
      </c>
      <c r="S74">
        <v>25.558812</v>
      </c>
      <c r="T74">
        <v>0</v>
      </c>
      <c r="U74">
        <v>337.98228799999998</v>
      </c>
      <c r="V74">
        <v>20.077005</v>
      </c>
      <c r="W74">
        <v>33.703131999999997</v>
      </c>
      <c r="X74">
        <v>142.86888300000001</v>
      </c>
      <c r="Y74">
        <v>0</v>
      </c>
      <c r="Z74">
        <v>6.3473550000000003</v>
      </c>
      <c r="AA74">
        <v>27.161581999999999</v>
      </c>
      <c r="AB74">
        <v>38.265551000000002</v>
      </c>
      <c r="AC74">
        <v>28.14733</v>
      </c>
      <c r="AD74">
        <v>26.483342</v>
      </c>
      <c r="AE74">
        <v>47.879303999999998</v>
      </c>
      <c r="AF74">
        <v>17.188938</v>
      </c>
      <c r="AG74">
        <v>15.205063000000001</v>
      </c>
      <c r="AH74">
        <v>147.48085599999999</v>
      </c>
      <c r="AI74">
        <v>14.178356000000001</v>
      </c>
      <c r="AJ74">
        <v>0</v>
      </c>
      <c r="AK74">
        <v>49.775573000000001</v>
      </c>
      <c r="AL74">
        <v>76.864615000000001</v>
      </c>
      <c r="AM74">
        <v>5.1124020000000003</v>
      </c>
      <c r="AN74">
        <v>0.666987</v>
      </c>
      <c r="AO74">
        <v>14.094580000000001</v>
      </c>
      <c r="AP74">
        <v>8.6845400000000001</v>
      </c>
      <c r="AQ74">
        <v>22.514720000000001</v>
      </c>
      <c r="AR74">
        <v>32.076720000000002</v>
      </c>
      <c r="AS74">
        <v>27.359349999999999</v>
      </c>
      <c r="AT74">
        <v>14.524400999999999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75.149999999999991</v>
      </c>
      <c r="BA74">
        <f t="shared" si="4"/>
        <v>3002.3814020000009</v>
      </c>
      <c r="BD74">
        <v>23.24</v>
      </c>
      <c r="BE74">
        <v>3.7</v>
      </c>
      <c r="BF74">
        <v>1</v>
      </c>
      <c r="BG74">
        <v>3.86</v>
      </c>
      <c r="BH74">
        <v>5.63</v>
      </c>
      <c r="BI74">
        <v>6.78</v>
      </c>
      <c r="BJ74">
        <v>1.5</v>
      </c>
      <c r="BK74">
        <v>3.12</v>
      </c>
      <c r="BL74">
        <v>3.21</v>
      </c>
      <c r="BM74">
        <v>1.57</v>
      </c>
      <c r="BN74">
        <v>0.48</v>
      </c>
      <c r="BO74">
        <v>14.88</v>
      </c>
      <c r="BP74">
        <v>0</v>
      </c>
      <c r="BQ74">
        <v>4.24</v>
      </c>
      <c r="BR74">
        <v>1.94</v>
      </c>
      <c r="BS74">
        <v>0</v>
      </c>
      <c r="BT74">
        <v>0</v>
      </c>
      <c r="BU74">
        <v>0</v>
      </c>
      <c r="BV74">
        <v>0</v>
      </c>
      <c r="BW74">
        <f t="shared" si="5"/>
        <v>75.149999999999991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1.8788899999999999</v>
      </c>
      <c r="J75">
        <v>1.8788899999999999</v>
      </c>
      <c r="K75">
        <v>580.55967399999997</v>
      </c>
      <c r="L75">
        <v>628.76298399999996</v>
      </c>
      <c r="M75">
        <v>89.102000000000004</v>
      </c>
      <c r="N75">
        <v>114.404062</v>
      </c>
      <c r="O75">
        <v>119.770158</v>
      </c>
      <c r="P75">
        <v>134.92173500000001</v>
      </c>
      <c r="Q75">
        <v>17.14245</v>
      </c>
      <c r="R75">
        <v>41.054811999999998</v>
      </c>
      <c r="S75">
        <v>25.558812</v>
      </c>
      <c r="T75">
        <v>0</v>
      </c>
      <c r="U75">
        <v>337.98228799999998</v>
      </c>
      <c r="V75">
        <v>20.077005</v>
      </c>
      <c r="W75">
        <v>33.703131999999997</v>
      </c>
      <c r="X75">
        <v>142.86888300000001</v>
      </c>
      <c r="Y75">
        <v>0</v>
      </c>
      <c r="Z75">
        <v>6.3473550000000003</v>
      </c>
      <c r="AA75">
        <v>27.161581999999999</v>
      </c>
      <c r="AB75">
        <v>38.265551000000002</v>
      </c>
      <c r="AC75">
        <v>28.14733</v>
      </c>
      <c r="AD75">
        <v>26.483342</v>
      </c>
      <c r="AE75">
        <v>47.879303999999998</v>
      </c>
      <c r="AF75">
        <v>17.188938</v>
      </c>
      <c r="AG75">
        <v>15.205063000000001</v>
      </c>
      <c r="AH75">
        <v>147.48085599999999</v>
      </c>
      <c r="AI75">
        <v>2.4658009999999999</v>
      </c>
      <c r="AJ75">
        <v>0</v>
      </c>
      <c r="AK75">
        <v>49.775573000000001</v>
      </c>
      <c r="AL75">
        <v>76.864615000000001</v>
      </c>
      <c r="AM75">
        <v>5.1124020000000003</v>
      </c>
      <c r="AN75">
        <v>0.666987</v>
      </c>
      <c r="AO75">
        <v>14.094580000000001</v>
      </c>
      <c r="AP75">
        <v>7.4438909999999998</v>
      </c>
      <c r="AQ75">
        <v>22.514720000000001</v>
      </c>
      <c r="AR75">
        <v>32.076720000000002</v>
      </c>
      <c r="AS75">
        <v>23.450872</v>
      </c>
      <c r="AT75">
        <v>14.524400999999999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74.16</v>
      </c>
      <c r="BA75">
        <f t="shared" si="4"/>
        <v>2966.9756579999998</v>
      </c>
      <c r="BD75">
        <v>23.24</v>
      </c>
      <c r="BE75">
        <v>3.6</v>
      </c>
      <c r="BF75">
        <v>1.05</v>
      </c>
      <c r="BG75">
        <v>3.75</v>
      </c>
      <c r="BH75">
        <v>5.63</v>
      </c>
      <c r="BI75">
        <v>6.78</v>
      </c>
      <c r="BJ75">
        <v>1.55</v>
      </c>
      <c r="BK75">
        <v>3.12</v>
      </c>
      <c r="BL75">
        <v>3.07</v>
      </c>
      <c r="BM75">
        <v>1.57</v>
      </c>
      <c r="BN75">
        <v>0.46</v>
      </c>
      <c r="BO75">
        <v>14.28</v>
      </c>
      <c r="BP75">
        <v>0</v>
      </c>
      <c r="BQ75">
        <v>4.12</v>
      </c>
      <c r="BR75">
        <v>1.94</v>
      </c>
      <c r="BS75">
        <v>0</v>
      </c>
      <c r="BT75">
        <v>0</v>
      </c>
      <c r="BU75">
        <v>0</v>
      </c>
      <c r="BV75">
        <v>0</v>
      </c>
      <c r="BW75">
        <f t="shared" si="5"/>
        <v>74.16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1.8788899999999999</v>
      </c>
      <c r="J76">
        <v>1.8788899999999999</v>
      </c>
      <c r="K76">
        <v>619.29967399999998</v>
      </c>
      <c r="L76">
        <v>628.76298399999996</v>
      </c>
      <c r="M76">
        <v>89.102000000000004</v>
      </c>
      <c r="N76">
        <v>114.404062</v>
      </c>
      <c r="O76">
        <v>119.770158</v>
      </c>
      <c r="P76">
        <v>134.92173500000001</v>
      </c>
      <c r="Q76">
        <v>17.14245</v>
      </c>
      <c r="R76">
        <v>41.054811999999998</v>
      </c>
      <c r="S76">
        <v>25.558812</v>
      </c>
      <c r="T76">
        <v>0</v>
      </c>
      <c r="U76">
        <v>337.98228799999998</v>
      </c>
      <c r="V76">
        <v>20.077005</v>
      </c>
      <c r="W76">
        <v>33.703131999999997</v>
      </c>
      <c r="X76">
        <v>142.86888300000001</v>
      </c>
      <c r="Y76">
        <v>0</v>
      </c>
      <c r="Z76">
        <v>6.3473550000000003</v>
      </c>
      <c r="AA76">
        <v>40.820414999999997</v>
      </c>
      <c r="AB76">
        <v>38.265551000000002</v>
      </c>
      <c r="AC76">
        <v>28.14733</v>
      </c>
      <c r="AD76">
        <v>26.483342</v>
      </c>
      <c r="AE76">
        <v>47.879303999999998</v>
      </c>
      <c r="AF76">
        <v>17.188938</v>
      </c>
      <c r="AG76">
        <v>15.205063000000001</v>
      </c>
      <c r="AH76">
        <v>147.48085599999999</v>
      </c>
      <c r="AI76">
        <v>2.4658009999999999</v>
      </c>
      <c r="AJ76">
        <v>0</v>
      </c>
      <c r="AK76">
        <v>49.775573000000001</v>
      </c>
      <c r="AL76">
        <v>76.864615000000001</v>
      </c>
      <c r="AM76">
        <v>5.1124020000000003</v>
      </c>
      <c r="AN76">
        <v>0.666987</v>
      </c>
      <c r="AO76">
        <v>14.094580000000001</v>
      </c>
      <c r="AP76">
        <v>7.4438909999999998</v>
      </c>
      <c r="AQ76">
        <v>22.514720000000001</v>
      </c>
      <c r="AR76">
        <v>36.353616000000002</v>
      </c>
      <c r="AS76">
        <v>23.450872</v>
      </c>
      <c r="AT76">
        <v>14.524400999999999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74.06</v>
      </c>
      <c r="BA76">
        <f t="shared" si="4"/>
        <v>3023.551387</v>
      </c>
      <c r="BD76">
        <v>23.24</v>
      </c>
      <c r="BE76">
        <v>3.6</v>
      </c>
      <c r="BF76">
        <v>0.95</v>
      </c>
      <c r="BG76">
        <v>3.75</v>
      </c>
      <c r="BH76">
        <v>5.63</v>
      </c>
      <c r="BI76">
        <v>6.78</v>
      </c>
      <c r="BJ76">
        <v>1.55</v>
      </c>
      <c r="BK76">
        <v>3.12</v>
      </c>
      <c r="BL76">
        <v>3.07</v>
      </c>
      <c r="BM76">
        <v>1.57</v>
      </c>
      <c r="BN76">
        <v>0.46</v>
      </c>
      <c r="BO76">
        <v>14.28</v>
      </c>
      <c r="BP76">
        <v>0</v>
      </c>
      <c r="BQ76">
        <v>4.12</v>
      </c>
      <c r="BR76">
        <v>1.94</v>
      </c>
      <c r="BS76">
        <v>0</v>
      </c>
      <c r="BT76">
        <v>0</v>
      </c>
      <c r="BU76">
        <v>0</v>
      </c>
      <c r="BV76">
        <v>0</v>
      </c>
      <c r="BW76">
        <f t="shared" si="5"/>
        <v>74.06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1.8788899999999999</v>
      </c>
      <c r="J77">
        <v>1.8788899999999999</v>
      </c>
      <c r="K77">
        <v>637.70117400000004</v>
      </c>
      <c r="L77">
        <v>628.76298399999996</v>
      </c>
      <c r="M77">
        <v>89.102000000000004</v>
      </c>
      <c r="N77">
        <v>114.404062</v>
      </c>
      <c r="O77">
        <v>119.770158</v>
      </c>
      <c r="P77">
        <v>134.92173500000001</v>
      </c>
      <c r="Q77">
        <v>17.14245</v>
      </c>
      <c r="R77">
        <v>41.054811999999998</v>
      </c>
      <c r="S77">
        <v>25.558812</v>
      </c>
      <c r="T77">
        <v>0</v>
      </c>
      <c r="U77">
        <v>337.98228799999998</v>
      </c>
      <c r="V77">
        <v>20.077005</v>
      </c>
      <c r="W77">
        <v>33.703131999999997</v>
      </c>
      <c r="X77">
        <v>142.86888300000001</v>
      </c>
      <c r="Y77">
        <v>0</v>
      </c>
      <c r="Z77">
        <v>6.3473550000000003</v>
      </c>
      <c r="AA77">
        <v>40.820414999999997</v>
      </c>
      <c r="AB77">
        <v>38.265551000000002</v>
      </c>
      <c r="AC77">
        <v>28.14733</v>
      </c>
      <c r="AD77">
        <v>26.483342</v>
      </c>
      <c r="AE77">
        <v>47.879303999999998</v>
      </c>
      <c r="AF77">
        <v>17.188938</v>
      </c>
      <c r="AG77">
        <v>15.205063000000001</v>
      </c>
      <c r="AH77">
        <v>147.48085599999999</v>
      </c>
      <c r="AI77">
        <v>2.4658009999999999</v>
      </c>
      <c r="AJ77">
        <v>0</v>
      </c>
      <c r="AK77">
        <v>49.775573000000001</v>
      </c>
      <c r="AL77">
        <v>76.864615000000001</v>
      </c>
      <c r="AM77">
        <v>5.1124020000000003</v>
      </c>
      <c r="AN77">
        <v>0.666987</v>
      </c>
      <c r="AO77">
        <v>14.094580000000001</v>
      </c>
      <c r="AP77">
        <v>8.9326690000000006</v>
      </c>
      <c r="AQ77">
        <v>22.514720000000001</v>
      </c>
      <c r="AR77">
        <v>37.422840000000001</v>
      </c>
      <c r="AS77">
        <v>23.450872</v>
      </c>
      <c r="AT77">
        <v>14.524400999999999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74.16</v>
      </c>
      <c r="BA77">
        <f t="shared" si="4"/>
        <v>3044.610889</v>
      </c>
      <c r="BD77">
        <v>23.24</v>
      </c>
      <c r="BE77">
        <v>3.6</v>
      </c>
      <c r="BF77">
        <v>1.05</v>
      </c>
      <c r="BG77">
        <v>3.75</v>
      </c>
      <c r="BH77">
        <v>5.63</v>
      </c>
      <c r="BI77">
        <v>6.78</v>
      </c>
      <c r="BJ77">
        <v>1.55</v>
      </c>
      <c r="BK77">
        <v>3.12</v>
      </c>
      <c r="BL77">
        <v>3.07</v>
      </c>
      <c r="BM77">
        <v>1.57</v>
      </c>
      <c r="BN77">
        <v>0.46</v>
      </c>
      <c r="BO77">
        <v>14.28</v>
      </c>
      <c r="BP77">
        <v>0</v>
      </c>
      <c r="BQ77">
        <v>4.12</v>
      </c>
      <c r="BR77">
        <v>1.94</v>
      </c>
      <c r="BS77">
        <v>0</v>
      </c>
      <c r="BT77">
        <v>0</v>
      </c>
      <c r="BU77">
        <v>0</v>
      </c>
      <c r="BV77">
        <v>0</v>
      </c>
      <c r="BW77">
        <f t="shared" si="5"/>
        <v>74.16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1.8788899999999999</v>
      </c>
      <c r="J78">
        <v>1.8788899999999999</v>
      </c>
      <c r="K78">
        <v>611.55167400000005</v>
      </c>
      <c r="L78">
        <v>628.76298399999996</v>
      </c>
      <c r="M78">
        <v>89.102000000000004</v>
      </c>
      <c r="N78">
        <v>114.404062</v>
      </c>
      <c r="O78">
        <v>119.770158</v>
      </c>
      <c r="P78">
        <v>134.92173500000001</v>
      </c>
      <c r="Q78">
        <v>17.14245</v>
      </c>
      <c r="R78">
        <v>41.054811999999998</v>
      </c>
      <c r="S78">
        <v>25.558812</v>
      </c>
      <c r="T78">
        <v>0</v>
      </c>
      <c r="U78">
        <v>337.98228799999998</v>
      </c>
      <c r="V78">
        <v>20.077005</v>
      </c>
      <c r="W78">
        <v>33.703131999999997</v>
      </c>
      <c r="X78">
        <v>142.86888300000001</v>
      </c>
      <c r="Y78">
        <v>0</v>
      </c>
      <c r="Z78">
        <v>6.3473550000000003</v>
      </c>
      <c r="AA78">
        <v>40.820414999999997</v>
      </c>
      <c r="AB78">
        <v>38.265551000000002</v>
      </c>
      <c r="AC78">
        <v>28.14733</v>
      </c>
      <c r="AD78">
        <v>26.483342</v>
      </c>
      <c r="AE78">
        <v>47.879303999999998</v>
      </c>
      <c r="AF78">
        <v>17.188938</v>
      </c>
      <c r="AG78">
        <v>15.205063000000001</v>
      </c>
      <c r="AH78">
        <v>147.48085599999999</v>
      </c>
      <c r="AI78">
        <v>2.4658009999999999</v>
      </c>
      <c r="AJ78">
        <v>0</v>
      </c>
      <c r="AK78">
        <v>49.775573000000001</v>
      </c>
      <c r="AL78">
        <v>76.864615000000001</v>
      </c>
      <c r="AM78">
        <v>5.1124020000000003</v>
      </c>
      <c r="AN78">
        <v>0.666987</v>
      </c>
      <c r="AO78">
        <v>14.094580000000001</v>
      </c>
      <c r="AP78">
        <v>8.9326690000000006</v>
      </c>
      <c r="AQ78">
        <v>22.514720000000001</v>
      </c>
      <c r="AR78">
        <v>37.422840000000001</v>
      </c>
      <c r="AS78">
        <v>23.450872</v>
      </c>
      <c r="AT78">
        <v>12.543828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74.16</v>
      </c>
      <c r="BA78">
        <f t="shared" si="4"/>
        <v>3016.4808159999998</v>
      </c>
      <c r="BD78">
        <v>23.24</v>
      </c>
      <c r="BE78">
        <v>3.6</v>
      </c>
      <c r="BF78">
        <v>1.05</v>
      </c>
      <c r="BG78">
        <v>3.75</v>
      </c>
      <c r="BH78">
        <v>5.63</v>
      </c>
      <c r="BI78">
        <v>6.78</v>
      </c>
      <c r="BJ78">
        <v>1.55</v>
      </c>
      <c r="BK78">
        <v>3.12</v>
      </c>
      <c r="BL78">
        <v>3.07</v>
      </c>
      <c r="BM78">
        <v>1.57</v>
      </c>
      <c r="BN78">
        <v>0.46</v>
      </c>
      <c r="BO78">
        <v>14.28</v>
      </c>
      <c r="BP78">
        <v>0</v>
      </c>
      <c r="BQ78">
        <v>4.12</v>
      </c>
      <c r="BR78">
        <v>1.94</v>
      </c>
      <c r="BS78">
        <v>0</v>
      </c>
      <c r="BT78">
        <v>0</v>
      </c>
      <c r="BU78">
        <v>0</v>
      </c>
      <c r="BV78">
        <v>0</v>
      </c>
      <c r="BW78">
        <f t="shared" si="5"/>
        <v>74.16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1.8788899999999999</v>
      </c>
      <c r="J79">
        <v>1.8788899999999999</v>
      </c>
      <c r="K79">
        <v>567.96917399999995</v>
      </c>
      <c r="L79">
        <v>628.76298399999996</v>
      </c>
      <c r="M79">
        <v>89.102000000000004</v>
      </c>
      <c r="N79">
        <v>114.404062</v>
      </c>
      <c r="O79">
        <v>119.770158</v>
      </c>
      <c r="P79">
        <v>134.92173500000001</v>
      </c>
      <c r="Q79">
        <v>17.14245</v>
      </c>
      <c r="R79">
        <v>41.054811999999998</v>
      </c>
      <c r="S79">
        <v>25.558812</v>
      </c>
      <c r="T79">
        <v>0</v>
      </c>
      <c r="U79">
        <v>337.98228799999998</v>
      </c>
      <c r="V79">
        <v>20.077005</v>
      </c>
      <c r="W79">
        <v>33.703131999999997</v>
      </c>
      <c r="X79">
        <v>142.86888300000001</v>
      </c>
      <c r="Y79">
        <v>0</v>
      </c>
      <c r="Z79">
        <v>19.042065999999998</v>
      </c>
      <c r="AA79">
        <v>40.820414999999997</v>
      </c>
      <c r="AB79">
        <v>38.265551000000002</v>
      </c>
      <c r="AC79">
        <v>28.14733</v>
      </c>
      <c r="AD79">
        <v>35.439061000000002</v>
      </c>
      <c r="AE79">
        <v>47.879303999999998</v>
      </c>
      <c r="AF79">
        <v>19.480796000000002</v>
      </c>
      <c r="AG79">
        <v>15.205063000000001</v>
      </c>
      <c r="AH79">
        <v>147.48085599999999</v>
      </c>
      <c r="AI79">
        <v>7.3974029999999997</v>
      </c>
      <c r="AJ79">
        <v>0</v>
      </c>
      <c r="AK79">
        <v>49.775573000000001</v>
      </c>
      <c r="AL79">
        <v>76.864615000000001</v>
      </c>
      <c r="AM79">
        <v>5.1124020000000003</v>
      </c>
      <c r="AN79">
        <v>0.666987</v>
      </c>
      <c r="AO79">
        <v>14.094580000000001</v>
      </c>
      <c r="AP79">
        <v>8.6845400000000001</v>
      </c>
      <c r="AQ79">
        <v>22.514720000000001</v>
      </c>
      <c r="AR79">
        <v>37.422840000000001</v>
      </c>
      <c r="AS79">
        <v>23.450872</v>
      </c>
      <c r="AT79">
        <v>14.442843999999999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73.98</v>
      </c>
      <c r="BA79">
        <f t="shared" si="4"/>
        <v>3003.243093000001</v>
      </c>
      <c r="BD79">
        <v>23.24</v>
      </c>
      <c r="BE79">
        <v>3.6</v>
      </c>
      <c r="BF79">
        <v>0.87</v>
      </c>
      <c r="BG79">
        <v>3.75</v>
      </c>
      <c r="BH79">
        <v>5.63</v>
      </c>
      <c r="BI79">
        <v>6.78</v>
      </c>
      <c r="BJ79">
        <v>1.55</v>
      </c>
      <c r="BK79">
        <v>3.12</v>
      </c>
      <c r="BL79">
        <v>3.07</v>
      </c>
      <c r="BM79">
        <v>1.57</v>
      </c>
      <c r="BN79">
        <v>0.46</v>
      </c>
      <c r="BO79">
        <v>14.28</v>
      </c>
      <c r="BP79">
        <v>0</v>
      </c>
      <c r="BQ79">
        <v>4.12</v>
      </c>
      <c r="BR79">
        <v>1.94</v>
      </c>
      <c r="BS79">
        <v>0</v>
      </c>
      <c r="BT79">
        <v>0</v>
      </c>
      <c r="BU79">
        <v>0</v>
      </c>
      <c r="BV79">
        <v>0</v>
      </c>
      <c r="BW79">
        <f t="shared" si="5"/>
        <v>73.98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1.8788899999999999</v>
      </c>
      <c r="J80">
        <v>1.8788899999999999</v>
      </c>
      <c r="K80">
        <v>582.49667399999998</v>
      </c>
      <c r="L80">
        <v>628.76298399999996</v>
      </c>
      <c r="M80">
        <v>89.102000000000004</v>
      </c>
      <c r="N80">
        <v>114.404062</v>
      </c>
      <c r="O80">
        <v>119.770158</v>
      </c>
      <c r="P80">
        <v>134.92173500000001</v>
      </c>
      <c r="Q80">
        <v>17.14245</v>
      </c>
      <c r="R80">
        <v>41.054811999999998</v>
      </c>
      <c r="S80">
        <v>25.558812</v>
      </c>
      <c r="T80">
        <v>0</v>
      </c>
      <c r="U80">
        <v>337.98228799999998</v>
      </c>
      <c r="V80">
        <v>20.077005</v>
      </c>
      <c r="W80">
        <v>33.703131999999997</v>
      </c>
      <c r="X80">
        <v>142.86888300000001</v>
      </c>
      <c r="Y80">
        <v>0</v>
      </c>
      <c r="Z80">
        <v>19.042065999999998</v>
      </c>
      <c r="AA80">
        <v>40.820414999999997</v>
      </c>
      <c r="AB80">
        <v>38.265551000000002</v>
      </c>
      <c r="AC80">
        <v>28.14733</v>
      </c>
      <c r="AD80">
        <v>35.439061000000002</v>
      </c>
      <c r="AE80">
        <v>47.879303999999998</v>
      </c>
      <c r="AF80">
        <v>19.480796000000002</v>
      </c>
      <c r="AG80">
        <v>15.205063000000001</v>
      </c>
      <c r="AH80">
        <v>147.48085599999999</v>
      </c>
      <c r="AI80">
        <v>48.083120000000001</v>
      </c>
      <c r="AJ80">
        <v>0</v>
      </c>
      <c r="AK80">
        <v>49.775573000000001</v>
      </c>
      <c r="AL80">
        <v>76.864615000000001</v>
      </c>
      <c r="AM80">
        <v>5.1124020000000003</v>
      </c>
      <c r="AN80">
        <v>0.666987</v>
      </c>
      <c r="AO80">
        <v>14.094580000000001</v>
      </c>
      <c r="AP80">
        <v>8.6845400000000001</v>
      </c>
      <c r="AQ80">
        <v>22.514720000000001</v>
      </c>
      <c r="AR80">
        <v>37.422840000000001</v>
      </c>
      <c r="AS80">
        <v>23.450872</v>
      </c>
      <c r="AT80">
        <v>14.524400999999999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73.89</v>
      </c>
      <c r="BA80">
        <f t="shared" si="4"/>
        <v>3058.4478670000003</v>
      </c>
      <c r="BD80">
        <v>23.24</v>
      </c>
      <c r="BE80">
        <v>3.6</v>
      </c>
      <c r="BF80">
        <v>0.78</v>
      </c>
      <c r="BG80">
        <v>3.75</v>
      </c>
      <c r="BH80">
        <v>5.63</v>
      </c>
      <c r="BI80">
        <v>6.78</v>
      </c>
      <c r="BJ80">
        <v>1.55</v>
      </c>
      <c r="BK80">
        <v>3.12</v>
      </c>
      <c r="BL80">
        <v>3.07</v>
      </c>
      <c r="BM80">
        <v>1.57</v>
      </c>
      <c r="BN80">
        <v>0.46</v>
      </c>
      <c r="BO80">
        <v>14.28</v>
      </c>
      <c r="BP80">
        <v>0</v>
      </c>
      <c r="BQ80">
        <v>4.12</v>
      </c>
      <c r="BR80">
        <v>1.94</v>
      </c>
      <c r="BS80">
        <v>0</v>
      </c>
      <c r="BT80">
        <v>0</v>
      </c>
      <c r="BU80">
        <v>0</v>
      </c>
      <c r="BV80">
        <v>0</v>
      </c>
      <c r="BW80">
        <f t="shared" si="5"/>
        <v>73.89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633.82717400000001</v>
      </c>
      <c r="L81">
        <v>628.76298399999996</v>
      </c>
      <c r="M81">
        <v>89.102000000000004</v>
      </c>
      <c r="N81">
        <v>114.404062</v>
      </c>
      <c r="O81">
        <v>119.770158</v>
      </c>
      <c r="P81">
        <v>134.92173500000001</v>
      </c>
      <c r="Q81">
        <v>17.14245</v>
      </c>
      <c r="R81">
        <v>41.054811999999998</v>
      </c>
      <c r="S81">
        <v>25.558812</v>
      </c>
      <c r="T81">
        <v>0</v>
      </c>
      <c r="U81">
        <v>337.98228799999998</v>
      </c>
      <c r="V81">
        <v>20.077005</v>
      </c>
      <c r="W81">
        <v>33.703131999999997</v>
      </c>
      <c r="X81">
        <v>142.86888300000001</v>
      </c>
      <c r="Y81">
        <v>0</v>
      </c>
      <c r="Z81">
        <v>19.042065999999998</v>
      </c>
      <c r="AA81">
        <v>40.820414999999997</v>
      </c>
      <c r="AB81">
        <v>38.265551000000002</v>
      </c>
      <c r="AC81">
        <v>28.14733</v>
      </c>
      <c r="AD81">
        <v>35.439061000000002</v>
      </c>
      <c r="AE81">
        <v>47.879303999999998</v>
      </c>
      <c r="AF81">
        <v>19.480796000000002</v>
      </c>
      <c r="AG81">
        <v>15.205063000000001</v>
      </c>
      <c r="AH81">
        <v>147.48085599999999</v>
      </c>
      <c r="AI81">
        <v>48.083120000000001</v>
      </c>
      <c r="AJ81">
        <v>0</v>
      </c>
      <c r="AK81">
        <v>49.775573000000001</v>
      </c>
      <c r="AL81">
        <v>76.864615000000001</v>
      </c>
      <c r="AM81">
        <v>5.1124020000000003</v>
      </c>
      <c r="AN81">
        <v>0.666987</v>
      </c>
      <c r="AO81">
        <v>14.094580000000001</v>
      </c>
      <c r="AP81">
        <v>8.6845400000000001</v>
      </c>
      <c r="AQ81">
        <v>22.514720000000001</v>
      </c>
      <c r="AR81">
        <v>37.422840000000001</v>
      </c>
      <c r="AS81">
        <v>23.450872</v>
      </c>
      <c r="AT81">
        <v>14.524400999999999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73.849999999999994</v>
      </c>
      <c r="BA81">
        <f t="shared" si="4"/>
        <v>3105.9805870000005</v>
      </c>
      <c r="BD81">
        <v>23.24</v>
      </c>
      <c r="BE81">
        <v>3.6</v>
      </c>
      <c r="BF81">
        <v>0.74</v>
      </c>
      <c r="BG81">
        <v>3.75</v>
      </c>
      <c r="BH81">
        <v>5.63</v>
      </c>
      <c r="BI81">
        <v>6.78</v>
      </c>
      <c r="BJ81">
        <v>1.55</v>
      </c>
      <c r="BK81">
        <v>3.12</v>
      </c>
      <c r="BL81">
        <v>3.07</v>
      </c>
      <c r="BM81">
        <v>1.57</v>
      </c>
      <c r="BN81">
        <v>0.46</v>
      </c>
      <c r="BO81">
        <v>14.28</v>
      </c>
      <c r="BP81">
        <v>0</v>
      </c>
      <c r="BQ81">
        <v>4.12</v>
      </c>
      <c r="BR81">
        <v>1.94</v>
      </c>
      <c r="BS81">
        <v>0</v>
      </c>
      <c r="BT81">
        <v>0</v>
      </c>
      <c r="BU81">
        <v>0</v>
      </c>
      <c r="BV81">
        <v>0</v>
      </c>
      <c r="BW81">
        <f t="shared" si="5"/>
        <v>73.849999999999994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641.57517399999995</v>
      </c>
      <c r="L82">
        <v>628.76298399999996</v>
      </c>
      <c r="M82">
        <v>89.102000000000004</v>
      </c>
      <c r="N82">
        <v>114.404062</v>
      </c>
      <c r="O82">
        <v>119.770158</v>
      </c>
      <c r="P82">
        <v>134.92173500000001</v>
      </c>
      <c r="Q82">
        <v>17.14245</v>
      </c>
      <c r="R82">
        <v>41.054811999999998</v>
      </c>
      <c r="S82">
        <v>25.558812</v>
      </c>
      <c r="T82">
        <v>0</v>
      </c>
      <c r="U82">
        <v>337.98228799999998</v>
      </c>
      <c r="V82">
        <v>20.077005</v>
      </c>
      <c r="W82">
        <v>33.703131999999997</v>
      </c>
      <c r="X82">
        <v>142.86888300000001</v>
      </c>
      <c r="Y82">
        <v>0</v>
      </c>
      <c r="Z82">
        <v>19.042065999999998</v>
      </c>
      <c r="AA82">
        <v>40.820414999999997</v>
      </c>
      <c r="AB82">
        <v>38.265551000000002</v>
      </c>
      <c r="AC82">
        <v>28.14733</v>
      </c>
      <c r="AD82">
        <v>35.439061000000002</v>
      </c>
      <c r="AE82">
        <v>47.879303999999998</v>
      </c>
      <c r="AF82">
        <v>19.480796000000002</v>
      </c>
      <c r="AG82">
        <v>15.205063000000001</v>
      </c>
      <c r="AH82">
        <v>147.48085599999999</v>
      </c>
      <c r="AI82">
        <v>48.083120000000001</v>
      </c>
      <c r="AJ82">
        <v>0</v>
      </c>
      <c r="AK82">
        <v>49.775573000000001</v>
      </c>
      <c r="AL82">
        <v>76.864615000000001</v>
      </c>
      <c r="AM82">
        <v>5.1124020000000003</v>
      </c>
      <c r="AN82">
        <v>0.666987</v>
      </c>
      <c r="AO82">
        <v>14.094580000000001</v>
      </c>
      <c r="AP82">
        <v>8.6845400000000001</v>
      </c>
      <c r="AQ82">
        <v>22.514720000000001</v>
      </c>
      <c r="AR82">
        <v>37.422840000000001</v>
      </c>
      <c r="AS82">
        <v>23.450872</v>
      </c>
      <c r="AT82">
        <v>14.524400999999999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73.67</v>
      </c>
      <c r="BA82">
        <f t="shared" si="4"/>
        <v>3113.5485870000007</v>
      </c>
      <c r="BD82">
        <v>23.24</v>
      </c>
      <c r="BE82">
        <v>3.6</v>
      </c>
      <c r="BF82">
        <v>0.56000000000000005</v>
      </c>
      <c r="BG82">
        <v>3.75</v>
      </c>
      <c r="BH82">
        <v>5.63</v>
      </c>
      <c r="BI82">
        <v>6.78</v>
      </c>
      <c r="BJ82">
        <v>1.55</v>
      </c>
      <c r="BK82">
        <v>3.12</v>
      </c>
      <c r="BL82">
        <v>3.07</v>
      </c>
      <c r="BM82">
        <v>1.57</v>
      </c>
      <c r="BN82">
        <v>0.46</v>
      </c>
      <c r="BO82">
        <v>14.28</v>
      </c>
      <c r="BP82">
        <v>0</v>
      </c>
      <c r="BQ82">
        <v>4.12</v>
      </c>
      <c r="BR82">
        <v>1.94</v>
      </c>
      <c r="BS82">
        <v>0</v>
      </c>
      <c r="BT82">
        <v>0</v>
      </c>
      <c r="BU82">
        <v>0</v>
      </c>
      <c r="BV82">
        <v>0</v>
      </c>
      <c r="BW82">
        <f t="shared" si="5"/>
        <v>73.67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665.146389</v>
      </c>
      <c r="L83">
        <v>628.76298399999996</v>
      </c>
      <c r="M83">
        <v>89.102000000000004</v>
      </c>
      <c r="N83">
        <v>114.404062</v>
      </c>
      <c r="O83">
        <v>119.770158</v>
      </c>
      <c r="P83">
        <v>134.92173500000001</v>
      </c>
      <c r="Q83">
        <v>17.14245</v>
      </c>
      <c r="R83">
        <v>41.054811999999998</v>
      </c>
      <c r="S83">
        <v>25.558812</v>
      </c>
      <c r="T83">
        <v>0</v>
      </c>
      <c r="U83">
        <v>337.98228799999998</v>
      </c>
      <c r="V83">
        <v>20.077005</v>
      </c>
      <c r="W83">
        <v>33.703131999999997</v>
      </c>
      <c r="X83">
        <v>142.86888300000001</v>
      </c>
      <c r="Y83">
        <v>0</v>
      </c>
      <c r="Z83">
        <v>19.042065999999998</v>
      </c>
      <c r="AA83">
        <v>40.820414999999997</v>
      </c>
      <c r="AB83">
        <v>38.265551000000002</v>
      </c>
      <c r="AC83">
        <v>28.14733</v>
      </c>
      <c r="AD83">
        <v>35.439061000000002</v>
      </c>
      <c r="AE83">
        <v>47.879303999999998</v>
      </c>
      <c r="AF83">
        <v>19.480796000000002</v>
      </c>
      <c r="AG83">
        <v>15.205063000000001</v>
      </c>
      <c r="AH83">
        <v>147.48085599999999</v>
      </c>
      <c r="AI83">
        <v>48.083120000000001</v>
      </c>
      <c r="AJ83">
        <v>0</v>
      </c>
      <c r="AK83">
        <v>49.775573000000001</v>
      </c>
      <c r="AL83">
        <v>76.864615000000001</v>
      </c>
      <c r="AM83">
        <v>5.1124020000000003</v>
      </c>
      <c r="AN83">
        <v>0.666987</v>
      </c>
      <c r="AO83">
        <v>14.094580000000001</v>
      </c>
      <c r="AP83">
        <v>7.4438909999999998</v>
      </c>
      <c r="AQ83">
        <v>22.514720000000001</v>
      </c>
      <c r="AR83">
        <v>37.422840000000001</v>
      </c>
      <c r="AS83">
        <v>23.450872</v>
      </c>
      <c r="AT83">
        <v>14.524400999999999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73.59</v>
      </c>
      <c r="BA83">
        <f t="shared" si="4"/>
        <v>3135.7991530000004</v>
      </c>
      <c r="BD83">
        <v>23.24</v>
      </c>
      <c r="BE83">
        <v>3.6</v>
      </c>
      <c r="BF83">
        <v>0.39</v>
      </c>
      <c r="BG83">
        <v>3.75</v>
      </c>
      <c r="BH83">
        <v>5.63</v>
      </c>
      <c r="BI83">
        <v>6.78</v>
      </c>
      <c r="BJ83">
        <v>1.55</v>
      </c>
      <c r="BK83">
        <v>3.12</v>
      </c>
      <c r="BL83">
        <v>3.16</v>
      </c>
      <c r="BM83">
        <v>1.57</v>
      </c>
      <c r="BN83">
        <v>0.46</v>
      </c>
      <c r="BO83">
        <v>14.28</v>
      </c>
      <c r="BP83">
        <v>0</v>
      </c>
      <c r="BQ83">
        <v>4.12</v>
      </c>
      <c r="BR83">
        <v>1.94</v>
      </c>
      <c r="BS83">
        <v>0</v>
      </c>
      <c r="BT83">
        <v>0</v>
      </c>
      <c r="BU83">
        <v>0</v>
      </c>
      <c r="BV83">
        <v>0</v>
      </c>
      <c r="BW83">
        <f t="shared" si="5"/>
        <v>73.59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665.146389</v>
      </c>
      <c r="L84">
        <v>628.76298399999996</v>
      </c>
      <c r="M84">
        <v>89.102000000000004</v>
      </c>
      <c r="N84">
        <v>114.404062</v>
      </c>
      <c r="O84">
        <v>119.770158</v>
      </c>
      <c r="P84">
        <v>134.92173500000001</v>
      </c>
      <c r="Q84">
        <v>17.14245</v>
      </c>
      <c r="R84">
        <v>41.054811999999998</v>
      </c>
      <c r="S84">
        <v>25.558812</v>
      </c>
      <c r="T84">
        <v>0</v>
      </c>
      <c r="U84">
        <v>337.98228799999998</v>
      </c>
      <c r="V84">
        <v>20.077005</v>
      </c>
      <c r="W84">
        <v>33.703131999999997</v>
      </c>
      <c r="X84">
        <v>142.86888300000001</v>
      </c>
      <c r="Y84">
        <v>0</v>
      </c>
      <c r="Z84">
        <v>19.042065999999998</v>
      </c>
      <c r="AA84">
        <v>40.820414999999997</v>
      </c>
      <c r="AB84">
        <v>38.265551000000002</v>
      </c>
      <c r="AC84">
        <v>28.14733</v>
      </c>
      <c r="AD84">
        <v>35.439061000000002</v>
      </c>
      <c r="AE84">
        <v>47.879303999999998</v>
      </c>
      <c r="AF84">
        <v>19.480796000000002</v>
      </c>
      <c r="AG84">
        <v>15.205063000000001</v>
      </c>
      <c r="AH84">
        <v>147.48085599999999</v>
      </c>
      <c r="AI84">
        <v>48.083120000000001</v>
      </c>
      <c r="AJ84">
        <v>0</v>
      </c>
      <c r="AK84">
        <v>49.775573000000001</v>
      </c>
      <c r="AL84">
        <v>76.864615000000001</v>
      </c>
      <c r="AM84">
        <v>5.1124020000000003</v>
      </c>
      <c r="AN84">
        <v>0.666987</v>
      </c>
      <c r="AO84">
        <v>14.094580000000001</v>
      </c>
      <c r="AP84">
        <v>7.4438909999999998</v>
      </c>
      <c r="AQ84">
        <v>22.514720000000001</v>
      </c>
      <c r="AR84">
        <v>37.422840000000001</v>
      </c>
      <c r="AS84">
        <v>23.450872</v>
      </c>
      <c r="AT84">
        <v>14.524400999999999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73.59</v>
      </c>
      <c r="BA84">
        <f t="shared" si="4"/>
        <v>3135.7991530000004</v>
      </c>
      <c r="BD84">
        <v>23.24</v>
      </c>
      <c r="BE84">
        <v>3.6</v>
      </c>
      <c r="BF84">
        <v>0.39</v>
      </c>
      <c r="BG84">
        <v>3.75</v>
      </c>
      <c r="BH84">
        <v>5.63</v>
      </c>
      <c r="BI84">
        <v>6.78</v>
      </c>
      <c r="BJ84">
        <v>1.55</v>
      </c>
      <c r="BK84">
        <v>3.12</v>
      </c>
      <c r="BL84">
        <v>3.16</v>
      </c>
      <c r="BM84">
        <v>1.57</v>
      </c>
      <c r="BN84">
        <v>0.46</v>
      </c>
      <c r="BO84">
        <v>14.28</v>
      </c>
      <c r="BP84">
        <v>0</v>
      </c>
      <c r="BQ84">
        <v>4.12</v>
      </c>
      <c r="BR84">
        <v>1.94</v>
      </c>
      <c r="BS84">
        <v>0</v>
      </c>
      <c r="BT84">
        <v>0</v>
      </c>
      <c r="BU84">
        <v>0</v>
      </c>
      <c r="BV84">
        <v>0</v>
      </c>
      <c r="BW84">
        <f t="shared" si="5"/>
        <v>73.59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665.146389</v>
      </c>
      <c r="L85">
        <v>632.57819600000005</v>
      </c>
      <c r="M85">
        <v>89.102000000000004</v>
      </c>
      <c r="N85">
        <v>114.404062</v>
      </c>
      <c r="O85">
        <v>119.770158</v>
      </c>
      <c r="P85">
        <v>134.92173500000001</v>
      </c>
      <c r="Q85">
        <v>17.14245</v>
      </c>
      <c r="R85">
        <v>41.054811999999998</v>
      </c>
      <c r="S85">
        <v>25.558812</v>
      </c>
      <c r="T85">
        <v>0</v>
      </c>
      <c r="U85">
        <v>337.98228799999998</v>
      </c>
      <c r="V85">
        <v>20.077005</v>
      </c>
      <c r="W85">
        <v>33.703131999999997</v>
      </c>
      <c r="X85">
        <v>142.86888300000001</v>
      </c>
      <c r="Y85">
        <v>0</v>
      </c>
      <c r="Z85">
        <v>19.042065999999998</v>
      </c>
      <c r="AA85">
        <v>40.820414999999997</v>
      </c>
      <c r="AB85">
        <v>38.265551000000002</v>
      </c>
      <c r="AC85">
        <v>28.14733</v>
      </c>
      <c r="AD85">
        <v>35.439061000000002</v>
      </c>
      <c r="AE85">
        <v>47.879303999999998</v>
      </c>
      <c r="AF85">
        <v>19.480796000000002</v>
      </c>
      <c r="AG85">
        <v>15.205063000000001</v>
      </c>
      <c r="AH85">
        <v>147.48085599999999</v>
      </c>
      <c r="AI85">
        <v>48.083120000000001</v>
      </c>
      <c r="AJ85">
        <v>0</v>
      </c>
      <c r="AK85">
        <v>49.775573000000001</v>
      </c>
      <c r="AL85">
        <v>76.864615000000001</v>
      </c>
      <c r="AM85">
        <v>2.5820210000000001</v>
      </c>
      <c r="AN85">
        <v>0.666987</v>
      </c>
      <c r="AO85">
        <v>14.094580000000001</v>
      </c>
      <c r="AP85">
        <v>7.4438909999999998</v>
      </c>
      <c r="AQ85">
        <v>22.514720000000001</v>
      </c>
      <c r="AR85">
        <v>32.076720000000002</v>
      </c>
      <c r="AS85">
        <v>23.450872</v>
      </c>
      <c r="AT85">
        <v>13.593036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73.59</v>
      </c>
      <c r="BA85">
        <f t="shared" si="4"/>
        <v>3130.8064990000003</v>
      </c>
      <c r="BD85">
        <v>23.24</v>
      </c>
      <c r="BE85">
        <v>3.6</v>
      </c>
      <c r="BF85">
        <v>0.39</v>
      </c>
      <c r="BG85">
        <v>3.75</v>
      </c>
      <c r="BH85">
        <v>5.63</v>
      </c>
      <c r="BI85">
        <v>6.78</v>
      </c>
      <c r="BJ85">
        <v>1.55</v>
      </c>
      <c r="BK85">
        <v>3.12</v>
      </c>
      <c r="BL85">
        <v>3.16</v>
      </c>
      <c r="BM85">
        <v>1.57</v>
      </c>
      <c r="BN85">
        <v>0.46</v>
      </c>
      <c r="BO85">
        <v>14.28</v>
      </c>
      <c r="BP85">
        <v>0</v>
      </c>
      <c r="BQ85">
        <v>4.12</v>
      </c>
      <c r="BR85">
        <v>1.94</v>
      </c>
      <c r="BS85">
        <v>0</v>
      </c>
      <c r="BT85">
        <v>0</v>
      </c>
      <c r="BU85">
        <v>0</v>
      </c>
      <c r="BV85">
        <v>0</v>
      </c>
      <c r="BW85">
        <f t="shared" si="5"/>
        <v>73.59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665.146389</v>
      </c>
      <c r="L86">
        <v>632.57819600000005</v>
      </c>
      <c r="M86">
        <v>89.102000000000004</v>
      </c>
      <c r="N86">
        <v>114.404062</v>
      </c>
      <c r="O86">
        <v>119.770158</v>
      </c>
      <c r="P86">
        <v>134.92173500000001</v>
      </c>
      <c r="Q86">
        <v>17.14245</v>
      </c>
      <c r="R86">
        <v>41.054811999999998</v>
      </c>
      <c r="S86">
        <v>25.558812</v>
      </c>
      <c r="T86">
        <v>0</v>
      </c>
      <c r="U86">
        <v>337.98228799999998</v>
      </c>
      <c r="V86">
        <v>20.077005</v>
      </c>
      <c r="W86">
        <v>33.703131999999997</v>
      </c>
      <c r="X86">
        <v>142.86888300000001</v>
      </c>
      <c r="Y86">
        <v>0</v>
      </c>
      <c r="Z86">
        <v>19.042065999999998</v>
      </c>
      <c r="AA86">
        <v>40.820414999999997</v>
      </c>
      <c r="AB86">
        <v>38.265551000000002</v>
      </c>
      <c r="AC86">
        <v>28.14733</v>
      </c>
      <c r="AD86">
        <v>35.439061000000002</v>
      </c>
      <c r="AE86">
        <v>47.879303999999998</v>
      </c>
      <c r="AF86">
        <v>19.480796000000002</v>
      </c>
      <c r="AG86">
        <v>15.205063000000001</v>
      </c>
      <c r="AH86">
        <v>147.48085599999999</v>
      </c>
      <c r="AI86">
        <v>7.3974029999999997</v>
      </c>
      <c r="AJ86">
        <v>0</v>
      </c>
      <c r="AK86">
        <v>49.775573000000001</v>
      </c>
      <c r="AL86">
        <v>76.864615000000001</v>
      </c>
      <c r="AM86">
        <v>0</v>
      </c>
      <c r="AN86">
        <v>0.666987</v>
      </c>
      <c r="AO86">
        <v>14.094580000000001</v>
      </c>
      <c r="AP86">
        <v>7.4438909999999998</v>
      </c>
      <c r="AQ86">
        <v>22.514720000000001</v>
      </c>
      <c r="AR86">
        <v>32.076720000000002</v>
      </c>
      <c r="AS86">
        <v>23.450872</v>
      </c>
      <c r="AT86">
        <v>14.524400999999999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73.59</v>
      </c>
      <c r="BA86">
        <f t="shared" si="4"/>
        <v>3088.4701260000002</v>
      </c>
      <c r="BD86">
        <v>23.24</v>
      </c>
      <c r="BE86">
        <v>3.6</v>
      </c>
      <c r="BF86">
        <v>0.39</v>
      </c>
      <c r="BG86">
        <v>3.75</v>
      </c>
      <c r="BH86">
        <v>5.63</v>
      </c>
      <c r="BI86">
        <v>6.78</v>
      </c>
      <c r="BJ86">
        <v>1.55</v>
      </c>
      <c r="BK86">
        <v>3.12</v>
      </c>
      <c r="BL86">
        <v>3.16</v>
      </c>
      <c r="BM86">
        <v>1.57</v>
      </c>
      <c r="BN86">
        <v>0.46</v>
      </c>
      <c r="BO86">
        <v>14.28</v>
      </c>
      <c r="BP86">
        <v>0</v>
      </c>
      <c r="BQ86">
        <v>4.12</v>
      </c>
      <c r="BR86">
        <v>1.94</v>
      </c>
      <c r="BS86">
        <v>0</v>
      </c>
      <c r="BT86">
        <v>0</v>
      </c>
      <c r="BU86">
        <v>0</v>
      </c>
      <c r="BV86">
        <v>0</v>
      </c>
      <c r="BW86">
        <f t="shared" si="5"/>
        <v>73.59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14.532342</v>
      </c>
      <c r="G87">
        <v>0</v>
      </c>
      <c r="H87">
        <v>0</v>
      </c>
      <c r="I87">
        <v>9.1658840000000001</v>
      </c>
      <c r="J87">
        <v>8.0884280000000004</v>
      </c>
      <c r="K87">
        <v>665.146389</v>
      </c>
      <c r="L87">
        <v>632.57819600000005</v>
      </c>
      <c r="M87">
        <v>89.102000000000004</v>
      </c>
      <c r="N87">
        <v>114.404062</v>
      </c>
      <c r="O87">
        <v>119.770158</v>
      </c>
      <c r="P87">
        <v>134.92173500000001</v>
      </c>
      <c r="Q87">
        <v>17.14245</v>
      </c>
      <c r="R87">
        <v>41.054811999999998</v>
      </c>
      <c r="S87">
        <v>25.558812</v>
      </c>
      <c r="T87">
        <v>0</v>
      </c>
      <c r="U87">
        <v>337.98228799999998</v>
      </c>
      <c r="V87">
        <v>20.077005</v>
      </c>
      <c r="W87">
        <v>33.703131999999997</v>
      </c>
      <c r="X87">
        <v>142.86888300000001</v>
      </c>
      <c r="Y87">
        <v>0</v>
      </c>
      <c r="Z87">
        <v>2.1307</v>
      </c>
      <c r="AA87">
        <v>40.820414999999997</v>
      </c>
      <c r="AB87">
        <v>38.265551000000002</v>
      </c>
      <c r="AC87">
        <v>28.14733</v>
      </c>
      <c r="AD87">
        <v>17.911439000000001</v>
      </c>
      <c r="AE87">
        <v>47.879303999999998</v>
      </c>
      <c r="AF87">
        <v>17.188938</v>
      </c>
      <c r="AG87">
        <v>15.205063000000001</v>
      </c>
      <c r="AH87">
        <v>147.48085599999999</v>
      </c>
      <c r="AI87">
        <v>2.4658009999999999</v>
      </c>
      <c r="AJ87">
        <v>0</v>
      </c>
      <c r="AK87">
        <v>49.775573000000001</v>
      </c>
      <c r="AL87">
        <v>76.864615000000001</v>
      </c>
      <c r="AM87">
        <v>0</v>
      </c>
      <c r="AN87">
        <v>0.666987</v>
      </c>
      <c r="AO87">
        <v>22.779119999999999</v>
      </c>
      <c r="AP87">
        <v>7.4438909999999998</v>
      </c>
      <c r="AQ87">
        <v>22.514720000000001</v>
      </c>
      <c r="AR87">
        <v>37.422840000000001</v>
      </c>
      <c r="AS87">
        <v>23.450872</v>
      </c>
      <c r="AT87">
        <v>14.524400999999999</v>
      </c>
      <c r="AU87">
        <v>0</v>
      </c>
      <c r="AV87">
        <v>9.8153600000000001</v>
      </c>
      <c r="AW87">
        <v>2.0048919999999999</v>
      </c>
      <c r="AX87">
        <v>0</v>
      </c>
      <c r="AY87">
        <v>0</v>
      </c>
      <c r="AZ87">
        <f t="shared" si="3"/>
        <v>73.820000000000007</v>
      </c>
      <c r="BA87">
        <f t="shared" si="4"/>
        <v>3104.6752440000005</v>
      </c>
      <c r="BD87">
        <v>23.24</v>
      </c>
      <c r="BE87">
        <v>3.6</v>
      </c>
      <c r="BF87">
        <v>0.62</v>
      </c>
      <c r="BG87">
        <v>3.75</v>
      </c>
      <c r="BH87">
        <v>5.63</v>
      </c>
      <c r="BI87">
        <v>6.78</v>
      </c>
      <c r="BJ87">
        <v>1.55</v>
      </c>
      <c r="BK87">
        <v>3.12</v>
      </c>
      <c r="BL87">
        <v>3.16</v>
      </c>
      <c r="BM87">
        <v>1.57</v>
      </c>
      <c r="BN87">
        <v>0.46</v>
      </c>
      <c r="BO87">
        <v>14.28</v>
      </c>
      <c r="BP87">
        <v>0</v>
      </c>
      <c r="BQ87">
        <v>4.12</v>
      </c>
      <c r="BR87">
        <v>1.94</v>
      </c>
      <c r="BS87">
        <v>0</v>
      </c>
      <c r="BT87">
        <v>0</v>
      </c>
      <c r="BU87">
        <v>0</v>
      </c>
      <c r="BV87">
        <v>0</v>
      </c>
      <c r="BW87">
        <f t="shared" si="5"/>
        <v>73.820000000000007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14.532342</v>
      </c>
      <c r="G88">
        <v>0</v>
      </c>
      <c r="H88">
        <v>0</v>
      </c>
      <c r="I88">
        <v>9.1658840000000001</v>
      </c>
      <c r="J88">
        <v>8.0884280000000004</v>
      </c>
      <c r="K88">
        <v>665.146389</v>
      </c>
      <c r="L88">
        <v>632.57819600000005</v>
      </c>
      <c r="M88">
        <v>89.102000000000004</v>
      </c>
      <c r="N88">
        <v>114.404062</v>
      </c>
      <c r="O88">
        <v>119.770158</v>
      </c>
      <c r="P88">
        <v>134.92173500000001</v>
      </c>
      <c r="Q88">
        <v>17.14245</v>
      </c>
      <c r="R88">
        <v>41.054811999999998</v>
      </c>
      <c r="S88">
        <v>25.558812</v>
      </c>
      <c r="T88">
        <v>0</v>
      </c>
      <c r="U88">
        <v>337.98228799999998</v>
      </c>
      <c r="V88">
        <v>20.077005</v>
      </c>
      <c r="W88">
        <v>33.703131999999997</v>
      </c>
      <c r="X88">
        <v>142.86888300000001</v>
      </c>
      <c r="Y88">
        <v>0</v>
      </c>
      <c r="Z88">
        <v>2.1307</v>
      </c>
      <c r="AA88">
        <v>40.820414999999997</v>
      </c>
      <c r="AB88">
        <v>38.265551000000002</v>
      </c>
      <c r="AC88">
        <v>28.14733</v>
      </c>
      <c r="AD88">
        <v>17.911439000000001</v>
      </c>
      <c r="AE88">
        <v>47.879303999999998</v>
      </c>
      <c r="AF88">
        <v>17.188938</v>
      </c>
      <c r="AG88">
        <v>15.205063000000001</v>
      </c>
      <c r="AH88">
        <v>147.48085599999999</v>
      </c>
      <c r="AI88">
        <v>2.4658009999999999</v>
      </c>
      <c r="AJ88">
        <v>0</v>
      </c>
      <c r="AK88">
        <v>49.775573000000001</v>
      </c>
      <c r="AL88">
        <v>76.864615000000001</v>
      </c>
      <c r="AM88">
        <v>0</v>
      </c>
      <c r="AN88">
        <v>0.666987</v>
      </c>
      <c r="AO88">
        <v>22.779119999999999</v>
      </c>
      <c r="AP88">
        <v>7.4438909999999998</v>
      </c>
      <c r="AQ88">
        <v>22.514720000000001</v>
      </c>
      <c r="AR88">
        <v>37.422840000000001</v>
      </c>
      <c r="AS88">
        <v>23.450872</v>
      </c>
      <c r="AT88">
        <v>14.524400999999999</v>
      </c>
      <c r="AU88">
        <v>0</v>
      </c>
      <c r="AV88">
        <v>9.8153600000000001</v>
      </c>
      <c r="AW88">
        <v>2.0048919999999999</v>
      </c>
      <c r="AX88">
        <v>0</v>
      </c>
      <c r="AY88">
        <v>0</v>
      </c>
      <c r="AZ88">
        <f t="shared" si="3"/>
        <v>73.820000000000007</v>
      </c>
      <c r="BA88">
        <f t="shared" si="4"/>
        <v>3104.6752440000005</v>
      </c>
      <c r="BD88">
        <v>23.24</v>
      </c>
      <c r="BE88">
        <v>3.6</v>
      </c>
      <c r="BF88">
        <v>0.62</v>
      </c>
      <c r="BG88">
        <v>3.75</v>
      </c>
      <c r="BH88">
        <v>5.63</v>
      </c>
      <c r="BI88">
        <v>6.78</v>
      </c>
      <c r="BJ88">
        <v>1.55</v>
      </c>
      <c r="BK88">
        <v>3.12</v>
      </c>
      <c r="BL88">
        <v>3.16</v>
      </c>
      <c r="BM88">
        <v>1.57</v>
      </c>
      <c r="BN88">
        <v>0.46</v>
      </c>
      <c r="BO88">
        <v>14.28</v>
      </c>
      <c r="BP88">
        <v>0</v>
      </c>
      <c r="BQ88">
        <v>4.12</v>
      </c>
      <c r="BR88">
        <v>1.94</v>
      </c>
      <c r="BS88">
        <v>0</v>
      </c>
      <c r="BT88">
        <v>0</v>
      </c>
      <c r="BU88">
        <v>0</v>
      </c>
      <c r="BV88">
        <v>0</v>
      </c>
      <c r="BW88">
        <f t="shared" si="5"/>
        <v>73.820000000000007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14.532342</v>
      </c>
      <c r="G89">
        <v>0</v>
      </c>
      <c r="H89">
        <v>0</v>
      </c>
      <c r="I89">
        <v>9.1658840000000001</v>
      </c>
      <c r="J89">
        <v>8.0884280000000004</v>
      </c>
      <c r="K89">
        <v>665.146389</v>
      </c>
      <c r="L89">
        <v>632.57819600000005</v>
      </c>
      <c r="M89">
        <v>89.102000000000004</v>
      </c>
      <c r="N89">
        <v>114.404062</v>
      </c>
      <c r="O89">
        <v>119.770158</v>
      </c>
      <c r="P89">
        <v>134.92173500000001</v>
      </c>
      <c r="Q89">
        <v>17.14245</v>
      </c>
      <c r="R89">
        <v>41.054811999999998</v>
      </c>
      <c r="S89">
        <v>25.558812</v>
      </c>
      <c r="T89">
        <v>0</v>
      </c>
      <c r="U89">
        <v>337.98228799999998</v>
      </c>
      <c r="V89">
        <v>20.077005</v>
      </c>
      <c r="W89">
        <v>33.703131999999997</v>
      </c>
      <c r="X89">
        <v>142.86888300000001</v>
      </c>
      <c r="Y89">
        <v>0</v>
      </c>
      <c r="Z89">
        <v>2.1307</v>
      </c>
      <c r="AA89">
        <v>40.820414999999997</v>
      </c>
      <c r="AB89">
        <v>38.265551000000002</v>
      </c>
      <c r="AC89">
        <v>28.14733</v>
      </c>
      <c r="AD89">
        <v>17.911439000000001</v>
      </c>
      <c r="AE89">
        <v>47.879303999999998</v>
      </c>
      <c r="AF89">
        <v>17.188938</v>
      </c>
      <c r="AG89">
        <v>15.205063000000001</v>
      </c>
      <c r="AH89">
        <v>147.48085599999999</v>
      </c>
      <c r="AI89">
        <v>2.4658009999999999</v>
      </c>
      <c r="AJ89">
        <v>0</v>
      </c>
      <c r="AK89">
        <v>49.775573000000001</v>
      </c>
      <c r="AL89">
        <v>76.864615000000001</v>
      </c>
      <c r="AM89">
        <v>0</v>
      </c>
      <c r="AN89">
        <v>0.666987</v>
      </c>
      <c r="AO89">
        <v>22.779119999999999</v>
      </c>
      <c r="AP89">
        <v>7.4438909999999998</v>
      </c>
      <c r="AQ89">
        <v>22.514720000000001</v>
      </c>
      <c r="AR89">
        <v>39.561287999999998</v>
      </c>
      <c r="AS89">
        <v>23.450872</v>
      </c>
      <c r="AT89">
        <v>14.524400999999999</v>
      </c>
      <c r="AU89">
        <v>0</v>
      </c>
      <c r="AV89">
        <v>9.8153600000000001</v>
      </c>
      <c r="AW89">
        <v>2.0048919999999999</v>
      </c>
      <c r="AX89">
        <v>0</v>
      </c>
      <c r="AY89">
        <v>0</v>
      </c>
      <c r="AZ89">
        <f t="shared" si="3"/>
        <v>73.820000000000007</v>
      </c>
      <c r="BA89">
        <f t="shared" si="4"/>
        <v>3106.8136920000002</v>
      </c>
      <c r="BD89">
        <v>23.24</v>
      </c>
      <c r="BE89">
        <v>3.6</v>
      </c>
      <c r="BF89">
        <v>0.62</v>
      </c>
      <c r="BG89">
        <v>3.75</v>
      </c>
      <c r="BH89">
        <v>5.63</v>
      </c>
      <c r="BI89">
        <v>6.78</v>
      </c>
      <c r="BJ89">
        <v>1.55</v>
      </c>
      <c r="BK89">
        <v>3.12</v>
      </c>
      <c r="BL89">
        <v>3.16</v>
      </c>
      <c r="BM89">
        <v>1.57</v>
      </c>
      <c r="BN89">
        <v>0.46</v>
      </c>
      <c r="BO89">
        <v>14.28</v>
      </c>
      <c r="BP89">
        <v>0</v>
      </c>
      <c r="BQ89">
        <v>4.12</v>
      </c>
      <c r="BR89">
        <v>1.94</v>
      </c>
      <c r="BS89">
        <v>0</v>
      </c>
      <c r="BT89">
        <v>0</v>
      </c>
      <c r="BU89">
        <v>0</v>
      </c>
      <c r="BV89">
        <v>0</v>
      </c>
      <c r="BW89">
        <f t="shared" si="5"/>
        <v>73.820000000000007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14.532342</v>
      </c>
      <c r="G90">
        <v>0</v>
      </c>
      <c r="H90">
        <v>0</v>
      </c>
      <c r="I90">
        <v>9.1658840000000001</v>
      </c>
      <c r="J90">
        <v>8.0884280000000004</v>
      </c>
      <c r="K90">
        <v>665.146389</v>
      </c>
      <c r="L90">
        <v>632.57819600000005</v>
      </c>
      <c r="M90">
        <v>89.102000000000004</v>
      </c>
      <c r="N90">
        <v>114.404062</v>
      </c>
      <c r="O90">
        <v>119.770158</v>
      </c>
      <c r="P90">
        <v>134.92173500000001</v>
      </c>
      <c r="Q90">
        <v>17.14245</v>
      </c>
      <c r="R90">
        <v>41.054811999999998</v>
      </c>
      <c r="S90">
        <v>25.558812</v>
      </c>
      <c r="T90">
        <v>0</v>
      </c>
      <c r="U90">
        <v>337.98228799999998</v>
      </c>
      <c r="V90">
        <v>20.077005</v>
      </c>
      <c r="W90">
        <v>33.703131999999997</v>
      </c>
      <c r="X90">
        <v>142.86888300000001</v>
      </c>
      <c r="Y90">
        <v>0</v>
      </c>
      <c r="Z90">
        <v>2.1307</v>
      </c>
      <c r="AA90">
        <v>40.820414999999997</v>
      </c>
      <c r="AB90">
        <v>38.265551000000002</v>
      </c>
      <c r="AC90">
        <v>28.14733</v>
      </c>
      <c r="AD90">
        <v>17.911439000000001</v>
      </c>
      <c r="AE90">
        <v>47.879303999999998</v>
      </c>
      <c r="AF90">
        <v>17.188938</v>
      </c>
      <c r="AG90">
        <v>15.205063000000001</v>
      </c>
      <c r="AH90">
        <v>147.48085599999999</v>
      </c>
      <c r="AI90">
        <v>2.4658009999999999</v>
      </c>
      <c r="AJ90">
        <v>0</v>
      </c>
      <c r="AK90">
        <v>49.775573000000001</v>
      </c>
      <c r="AL90">
        <v>76.864615000000001</v>
      </c>
      <c r="AM90">
        <v>0</v>
      </c>
      <c r="AN90">
        <v>0.666987</v>
      </c>
      <c r="AO90">
        <v>22.779119999999999</v>
      </c>
      <c r="AP90">
        <v>7.4438909999999998</v>
      </c>
      <c r="AQ90">
        <v>22.514720000000001</v>
      </c>
      <c r="AR90">
        <v>39.561287999999998</v>
      </c>
      <c r="AS90">
        <v>23.450872</v>
      </c>
      <c r="AT90">
        <v>14.524400999999999</v>
      </c>
      <c r="AU90">
        <v>0</v>
      </c>
      <c r="AV90">
        <v>9.8153600000000001</v>
      </c>
      <c r="AW90">
        <v>2.0048919999999999</v>
      </c>
      <c r="AX90">
        <v>0</v>
      </c>
      <c r="AY90">
        <v>0</v>
      </c>
      <c r="AZ90">
        <f t="shared" si="3"/>
        <v>73.820000000000007</v>
      </c>
      <c r="BA90">
        <f t="shared" si="4"/>
        <v>3106.8136920000002</v>
      </c>
      <c r="BD90">
        <v>23.24</v>
      </c>
      <c r="BE90">
        <v>3.6</v>
      </c>
      <c r="BF90">
        <v>0.62</v>
      </c>
      <c r="BG90">
        <v>3.75</v>
      </c>
      <c r="BH90">
        <v>5.63</v>
      </c>
      <c r="BI90">
        <v>6.78</v>
      </c>
      <c r="BJ90">
        <v>1.55</v>
      </c>
      <c r="BK90">
        <v>3.12</v>
      </c>
      <c r="BL90">
        <v>3.16</v>
      </c>
      <c r="BM90">
        <v>1.57</v>
      </c>
      <c r="BN90">
        <v>0.46</v>
      </c>
      <c r="BO90">
        <v>14.28</v>
      </c>
      <c r="BP90">
        <v>0</v>
      </c>
      <c r="BQ90">
        <v>4.12</v>
      </c>
      <c r="BR90">
        <v>1.94</v>
      </c>
      <c r="BS90">
        <v>0</v>
      </c>
      <c r="BT90">
        <v>0</v>
      </c>
      <c r="BU90">
        <v>0</v>
      </c>
      <c r="BV90">
        <v>0</v>
      </c>
      <c r="BW90">
        <f t="shared" si="5"/>
        <v>73.820000000000007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665.146389</v>
      </c>
      <c r="L91">
        <v>632.57819600000005</v>
      </c>
      <c r="M91">
        <v>89.102000000000004</v>
      </c>
      <c r="N91">
        <v>114.404062</v>
      </c>
      <c r="O91">
        <v>119.770158</v>
      </c>
      <c r="P91">
        <v>134.92173500000001</v>
      </c>
      <c r="Q91">
        <v>18.798584999999999</v>
      </c>
      <c r="R91">
        <v>41.054811999999998</v>
      </c>
      <c r="S91">
        <v>25.558812</v>
      </c>
      <c r="T91">
        <v>0</v>
      </c>
      <c r="U91">
        <v>337.98228799999998</v>
      </c>
      <c r="V91">
        <v>20.077005</v>
      </c>
      <c r="W91">
        <v>33.703131999999997</v>
      </c>
      <c r="X91">
        <v>142.86888300000001</v>
      </c>
      <c r="Y91">
        <v>0</v>
      </c>
      <c r="Z91">
        <v>12.7842</v>
      </c>
      <c r="AA91">
        <v>40.820414999999997</v>
      </c>
      <c r="AB91">
        <v>38.265551000000002</v>
      </c>
      <c r="AC91">
        <v>28.14733</v>
      </c>
      <c r="AD91">
        <v>35.439061000000002</v>
      </c>
      <c r="AE91">
        <v>47.879303999999998</v>
      </c>
      <c r="AF91">
        <v>19.480796000000002</v>
      </c>
      <c r="AG91">
        <v>15.205063000000001</v>
      </c>
      <c r="AH91">
        <v>147.48085599999999</v>
      </c>
      <c r="AI91">
        <v>12.945455000000001</v>
      </c>
      <c r="AJ91">
        <v>0</v>
      </c>
      <c r="AK91">
        <v>49.775573000000001</v>
      </c>
      <c r="AL91">
        <v>76.864615000000001</v>
      </c>
      <c r="AM91">
        <v>0</v>
      </c>
      <c r="AN91">
        <v>0.666987</v>
      </c>
      <c r="AO91">
        <v>22.779119999999999</v>
      </c>
      <c r="AP91">
        <v>7.4438909999999998</v>
      </c>
      <c r="AQ91">
        <v>22.514720000000001</v>
      </c>
      <c r="AR91">
        <v>39.561287999999998</v>
      </c>
      <c r="AS91">
        <v>23.450872</v>
      </c>
      <c r="AT91">
        <v>14.524400999999999</v>
      </c>
      <c r="AU91">
        <v>0</v>
      </c>
      <c r="AV91">
        <v>0</v>
      </c>
      <c r="AW91">
        <v>2.0048919999999999</v>
      </c>
      <c r="AX91">
        <v>0</v>
      </c>
      <c r="AY91">
        <v>0</v>
      </c>
      <c r="AZ91">
        <f t="shared" si="3"/>
        <v>74.749999999999986</v>
      </c>
      <c r="BA91">
        <f t="shared" si="4"/>
        <v>3108.7504470000003</v>
      </c>
      <c r="BD91">
        <v>23.24</v>
      </c>
      <c r="BE91">
        <v>3.7</v>
      </c>
      <c r="BF91">
        <v>0.65</v>
      </c>
      <c r="BG91">
        <v>3.86</v>
      </c>
      <c r="BH91">
        <v>5.63</v>
      </c>
      <c r="BI91">
        <v>6.78</v>
      </c>
      <c r="BJ91">
        <v>1.5</v>
      </c>
      <c r="BK91">
        <v>3.18</v>
      </c>
      <c r="BL91">
        <v>3.36</v>
      </c>
      <c r="BM91">
        <v>1.57</v>
      </c>
      <c r="BN91">
        <v>0.48</v>
      </c>
      <c r="BO91">
        <v>14.62</v>
      </c>
      <c r="BP91">
        <v>0</v>
      </c>
      <c r="BQ91">
        <v>4.24</v>
      </c>
      <c r="BR91">
        <v>1.94</v>
      </c>
      <c r="BS91">
        <v>0</v>
      </c>
      <c r="BT91">
        <v>0</v>
      </c>
      <c r="BU91">
        <v>0</v>
      </c>
      <c r="BV91">
        <v>0</v>
      </c>
      <c r="BW91">
        <f t="shared" si="5"/>
        <v>74.749999999999986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665.146389</v>
      </c>
      <c r="L92">
        <v>632.57819600000005</v>
      </c>
      <c r="M92">
        <v>89.102000000000004</v>
      </c>
      <c r="N92">
        <v>114.404062</v>
      </c>
      <c r="O92">
        <v>119.770158</v>
      </c>
      <c r="P92">
        <v>134.92173500000001</v>
      </c>
      <c r="Q92">
        <v>20.461500000000001</v>
      </c>
      <c r="R92">
        <v>41.054811999999998</v>
      </c>
      <c r="S92">
        <v>25.558812</v>
      </c>
      <c r="T92">
        <v>0</v>
      </c>
      <c r="U92">
        <v>337.98228799999998</v>
      </c>
      <c r="V92">
        <v>20.077005</v>
      </c>
      <c r="W92">
        <v>33.703131999999997</v>
      </c>
      <c r="X92">
        <v>142.86888300000001</v>
      </c>
      <c r="Y92">
        <v>0</v>
      </c>
      <c r="Z92">
        <v>12.7842</v>
      </c>
      <c r="AA92">
        <v>40.820414999999997</v>
      </c>
      <c r="AB92">
        <v>38.265551000000002</v>
      </c>
      <c r="AC92">
        <v>28.14733</v>
      </c>
      <c r="AD92">
        <v>35.439061000000002</v>
      </c>
      <c r="AE92">
        <v>47.879303999999998</v>
      </c>
      <c r="AF92">
        <v>19.480796000000002</v>
      </c>
      <c r="AG92">
        <v>15.205063000000001</v>
      </c>
      <c r="AH92">
        <v>147.48085599999999</v>
      </c>
      <c r="AI92">
        <v>12.945455000000001</v>
      </c>
      <c r="AJ92">
        <v>0</v>
      </c>
      <c r="AK92">
        <v>49.775573000000001</v>
      </c>
      <c r="AL92">
        <v>76.864615000000001</v>
      </c>
      <c r="AM92">
        <v>0</v>
      </c>
      <c r="AN92">
        <v>0.666987</v>
      </c>
      <c r="AO92">
        <v>22.779119999999999</v>
      </c>
      <c r="AP92">
        <v>7.4438909999999998</v>
      </c>
      <c r="AQ92">
        <v>22.514720000000001</v>
      </c>
      <c r="AR92">
        <v>39.561287999999998</v>
      </c>
      <c r="AS92">
        <v>23.450872</v>
      </c>
      <c r="AT92">
        <v>11.892192</v>
      </c>
      <c r="AU92">
        <v>0</v>
      </c>
      <c r="AV92">
        <v>0</v>
      </c>
      <c r="AW92">
        <v>2.0048919999999999</v>
      </c>
      <c r="AX92">
        <v>0</v>
      </c>
      <c r="AY92">
        <v>0</v>
      </c>
      <c r="AZ92">
        <f t="shared" si="3"/>
        <v>74.749999999999986</v>
      </c>
      <c r="BA92">
        <f t="shared" si="4"/>
        <v>3107.7811529999999</v>
      </c>
      <c r="BD92">
        <v>23.24</v>
      </c>
      <c r="BE92">
        <v>3.7</v>
      </c>
      <c r="BF92">
        <v>0.65</v>
      </c>
      <c r="BG92">
        <v>3.86</v>
      </c>
      <c r="BH92">
        <v>5.63</v>
      </c>
      <c r="BI92">
        <v>6.78</v>
      </c>
      <c r="BJ92">
        <v>1.5</v>
      </c>
      <c r="BK92">
        <v>3.18</v>
      </c>
      <c r="BL92">
        <v>3.36</v>
      </c>
      <c r="BM92">
        <v>1.57</v>
      </c>
      <c r="BN92">
        <v>0.48</v>
      </c>
      <c r="BO92">
        <v>14.62</v>
      </c>
      <c r="BP92">
        <v>0</v>
      </c>
      <c r="BQ92">
        <v>4.24</v>
      </c>
      <c r="BR92">
        <v>1.94</v>
      </c>
      <c r="BS92">
        <v>0</v>
      </c>
      <c r="BT92">
        <v>0</v>
      </c>
      <c r="BU92">
        <v>0</v>
      </c>
      <c r="BV92">
        <v>0</v>
      </c>
      <c r="BW92">
        <f t="shared" si="5"/>
        <v>74.749999999999986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665.146389</v>
      </c>
      <c r="L93">
        <v>632.57819600000005</v>
      </c>
      <c r="M93">
        <v>89.102000000000004</v>
      </c>
      <c r="N93">
        <v>114.404062</v>
      </c>
      <c r="O93">
        <v>119.770158</v>
      </c>
      <c r="P93">
        <v>134.92173500000001</v>
      </c>
      <c r="Q93">
        <v>21.132670000000001</v>
      </c>
      <c r="R93">
        <v>41.054811999999998</v>
      </c>
      <c r="S93">
        <v>25.558812</v>
      </c>
      <c r="T93">
        <v>0</v>
      </c>
      <c r="U93">
        <v>337.98228799999998</v>
      </c>
      <c r="V93">
        <v>20.077005</v>
      </c>
      <c r="W93">
        <v>33.703131999999997</v>
      </c>
      <c r="X93">
        <v>142.86888300000001</v>
      </c>
      <c r="Y93">
        <v>0</v>
      </c>
      <c r="Z93">
        <v>12.7842</v>
      </c>
      <c r="AA93">
        <v>40.820414999999997</v>
      </c>
      <c r="AB93">
        <v>38.265551000000002</v>
      </c>
      <c r="AC93">
        <v>28.14733</v>
      </c>
      <c r="AD93">
        <v>35.439061000000002</v>
      </c>
      <c r="AE93">
        <v>47.879303999999998</v>
      </c>
      <c r="AF93">
        <v>19.480796000000002</v>
      </c>
      <c r="AG93">
        <v>15.205063000000001</v>
      </c>
      <c r="AH93">
        <v>147.48085599999999</v>
      </c>
      <c r="AI93">
        <v>12.945455000000001</v>
      </c>
      <c r="AJ93">
        <v>0</v>
      </c>
      <c r="AK93">
        <v>49.775573000000001</v>
      </c>
      <c r="AL93">
        <v>76.864615000000001</v>
      </c>
      <c r="AM93">
        <v>0</v>
      </c>
      <c r="AN93">
        <v>0.666987</v>
      </c>
      <c r="AO93">
        <v>29.897594999999999</v>
      </c>
      <c r="AP93">
        <v>7.4438909999999998</v>
      </c>
      <c r="AQ93">
        <v>22.514720000000001</v>
      </c>
      <c r="AR93">
        <v>39.561287999999998</v>
      </c>
      <c r="AS93">
        <v>23.450872</v>
      </c>
      <c r="AT93">
        <v>14.367096</v>
      </c>
      <c r="AU93">
        <v>0</v>
      </c>
      <c r="AV93">
        <v>0</v>
      </c>
      <c r="AW93">
        <v>2.0048919999999999</v>
      </c>
      <c r="AX93">
        <v>0</v>
      </c>
      <c r="AY93">
        <v>0</v>
      </c>
      <c r="AZ93">
        <f t="shared" si="3"/>
        <v>74.539999999999992</v>
      </c>
      <c r="BA93">
        <f t="shared" si="4"/>
        <v>3117.8357019999999</v>
      </c>
      <c r="BD93">
        <v>23.24</v>
      </c>
      <c r="BE93">
        <v>3.7</v>
      </c>
      <c r="BF93">
        <v>0.44</v>
      </c>
      <c r="BG93">
        <v>3.86</v>
      </c>
      <c r="BH93">
        <v>5.63</v>
      </c>
      <c r="BI93">
        <v>6.78</v>
      </c>
      <c r="BJ93">
        <v>1.5</v>
      </c>
      <c r="BK93">
        <v>3.18</v>
      </c>
      <c r="BL93">
        <v>3.36</v>
      </c>
      <c r="BM93">
        <v>1.57</v>
      </c>
      <c r="BN93">
        <v>0.48</v>
      </c>
      <c r="BO93">
        <v>14.62</v>
      </c>
      <c r="BP93">
        <v>0</v>
      </c>
      <c r="BQ93">
        <v>4.24</v>
      </c>
      <c r="BR93">
        <v>1.94</v>
      </c>
      <c r="BS93">
        <v>0</v>
      </c>
      <c r="BT93">
        <v>0</v>
      </c>
      <c r="BU93">
        <v>0</v>
      </c>
      <c r="BV93">
        <v>0</v>
      </c>
      <c r="BW93">
        <f t="shared" si="5"/>
        <v>74.539999999999992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665.146389</v>
      </c>
      <c r="L94">
        <v>632.57819600000005</v>
      </c>
      <c r="M94">
        <v>89.102000000000004</v>
      </c>
      <c r="N94">
        <v>114.404062</v>
      </c>
      <c r="O94">
        <v>119.770158</v>
      </c>
      <c r="P94">
        <v>134.92173500000001</v>
      </c>
      <c r="Q94">
        <v>21.132670000000001</v>
      </c>
      <c r="R94">
        <v>41.054811999999998</v>
      </c>
      <c r="S94">
        <v>25.558812</v>
      </c>
      <c r="T94">
        <v>0</v>
      </c>
      <c r="U94">
        <v>337.98228799999998</v>
      </c>
      <c r="V94">
        <v>20.077005</v>
      </c>
      <c r="W94">
        <v>33.703131999999997</v>
      </c>
      <c r="X94">
        <v>142.86888300000001</v>
      </c>
      <c r="Y94">
        <v>0</v>
      </c>
      <c r="Z94">
        <v>12.7842</v>
      </c>
      <c r="AA94">
        <v>40.820414999999997</v>
      </c>
      <c r="AB94">
        <v>38.265551000000002</v>
      </c>
      <c r="AC94">
        <v>28.14733</v>
      </c>
      <c r="AD94">
        <v>35.439061000000002</v>
      </c>
      <c r="AE94">
        <v>47.879303999999998</v>
      </c>
      <c r="AF94">
        <v>19.480796000000002</v>
      </c>
      <c r="AG94">
        <v>15.205063000000001</v>
      </c>
      <c r="AH94">
        <v>147.48085599999999</v>
      </c>
      <c r="AI94">
        <v>12.945455000000001</v>
      </c>
      <c r="AJ94">
        <v>0</v>
      </c>
      <c r="AK94">
        <v>49.775573000000001</v>
      </c>
      <c r="AL94">
        <v>76.864615000000001</v>
      </c>
      <c r="AM94">
        <v>0</v>
      </c>
      <c r="AN94">
        <v>0.666987</v>
      </c>
      <c r="AO94">
        <v>29.897594999999999</v>
      </c>
      <c r="AP94">
        <v>7.4438909999999998</v>
      </c>
      <c r="AQ94">
        <v>22.514720000000001</v>
      </c>
      <c r="AR94">
        <v>39.561287999999998</v>
      </c>
      <c r="AS94">
        <v>23.450872</v>
      </c>
      <c r="AT94">
        <v>14.524400999999999</v>
      </c>
      <c r="AU94">
        <v>0</v>
      </c>
      <c r="AV94">
        <v>0</v>
      </c>
      <c r="AW94">
        <v>2.0048919999999999</v>
      </c>
      <c r="AX94">
        <v>0</v>
      </c>
      <c r="AY94">
        <v>0</v>
      </c>
      <c r="AZ94">
        <f t="shared" si="3"/>
        <v>74.499999999999986</v>
      </c>
      <c r="BA94">
        <f t="shared" si="4"/>
        <v>3117.9530070000001</v>
      </c>
      <c r="BD94">
        <v>23.24</v>
      </c>
      <c r="BE94">
        <v>3.7</v>
      </c>
      <c r="BF94">
        <v>0.49</v>
      </c>
      <c r="BG94">
        <v>3.86</v>
      </c>
      <c r="BH94">
        <v>5.63</v>
      </c>
      <c r="BI94">
        <v>6.78</v>
      </c>
      <c r="BJ94">
        <v>1.5</v>
      </c>
      <c r="BK94">
        <v>3.14</v>
      </c>
      <c r="BL94">
        <v>3.31</v>
      </c>
      <c r="BM94">
        <v>1.57</v>
      </c>
      <c r="BN94">
        <v>0.48</v>
      </c>
      <c r="BO94">
        <v>14.62</v>
      </c>
      <c r="BP94">
        <v>0</v>
      </c>
      <c r="BQ94">
        <v>4.24</v>
      </c>
      <c r="BR94">
        <v>1.94</v>
      </c>
      <c r="BS94">
        <v>0</v>
      </c>
      <c r="BT94">
        <v>0</v>
      </c>
      <c r="BU94">
        <v>0</v>
      </c>
      <c r="BV94">
        <v>0</v>
      </c>
      <c r="BW94">
        <f t="shared" si="5"/>
        <v>74.499999999999986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665.146389</v>
      </c>
      <c r="L95">
        <v>632.57819600000005</v>
      </c>
      <c r="M95">
        <v>89.102000000000004</v>
      </c>
      <c r="N95">
        <v>114.404062</v>
      </c>
      <c r="O95">
        <v>119.770158</v>
      </c>
      <c r="P95">
        <v>134.92173500000001</v>
      </c>
      <c r="Q95">
        <v>21.132670000000001</v>
      </c>
      <c r="R95">
        <v>41.054811999999998</v>
      </c>
      <c r="S95">
        <v>25.558812</v>
      </c>
      <c r="T95">
        <v>0</v>
      </c>
      <c r="U95">
        <v>333.40612499999997</v>
      </c>
      <c r="V95">
        <v>20.077005</v>
      </c>
      <c r="W95">
        <v>33.703131999999997</v>
      </c>
      <c r="X95">
        <v>142.86888300000001</v>
      </c>
      <c r="Y95">
        <v>0</v>
      </c>
      <c r="Z95">
        <v>6.3921000000000001</v>
      </c>
      <c r="AA95">
        <v>40.820414999999997</v>
      </c>
      <c r="AB95">
        <v>38.265551000000002</v>
      </c>
      <c r="AC95">
        <v>28.14733</v>
      </c>
      <c r="AD95">
        <v>26.483342</v>
      </c>
      <c r="AE95">
        <v>47.879303999999998</v>
      </c>
      <c r="AF95">
        <v>17.188938</v>
      </c>
      <c r="AG95">
        <v>15.205063000000001</v>
      </c>
      <c r="AH95">
        <v>147.48085599999999</v>
      </c>
      <c r="AI95">
        <v>12.945455000000001</v>
      </c>
      <c r="AJ95">
        <v>0</v>
      </c>
      <c r="AK95">
        <v>49.775573000000001</v>
      </c>
      <c r="AL95">
        <v>76.864615000000001</v>
      </c>
      <c r="AM95">
        <v>0</v>
      </c>
      <c r="AN95">
        <v>0.666987</v>
      </c>
      <c r="AO95">
        <v>29.897594999999999</v>
      </c>
      <c r="AP95">
        <v>7.4438909999999998</v>
      </c>
      <c r="AQ95">
        <v>22.514720000000001</v>
      </c>
      <c r="AR95">
        <v>40.630512000000003</v>
      </c>
      <c r="AS95">
        <v>23.450872</v>
      </c>
      <c r="AT95">
        <v>14.524400999999999</v>
      </c>
      <c r="AU95">
        <v>0</v>
      </c>
      <c r="AV95">
        <v>0</v>
      </c>
      <c r="AW95">
        <v>2.0048919999999999</v>
      </c>
      <c r="AX95">
        <v>0</v>
      </c>
      <c r="AY95">
        <v>0</v>
      </c>
      <c r="AZ95">
        <f t="shared" si="3"/>
        <v>74.499999999999986</v>
      </c>
      <c r="BA95">
        <f t="shared" si="4"/>
        <v>3096.8063910000001</v>
      </c>
      <c r="BD95">
        <v>23.24</v>
      </c>
      <c r="BE95">
        <v>3.7</v>
      </c>
      <c r="BF95">
        <v>0.49</v>
      </c>
      <c r="BG95">
        <v>3.86</v>
      </c>
      <c r="BH95">
        <v>5.63</v>
      </c>
      <c r="BI95">
        <v>6.78</v>
      </c>
      <c r="BJ95">
        <v>1.5</v>
      </c>
      <c r="BK95">
        <v>3.14</v>
      </c>
      <c r="BL95">
        <v>3.31</v>
      </c>
      <c r="BM95">
        <v>1.57</v>
      </c>
      <c r="BN95">
        <v>0.48</v>
      </c>
      <c r="BO95">
        <v>14.62</v>
      </c>
      <c r="BP95">
        <v>0</v>
      </c>
      <c r="BQ95">
        <v>4.24</v>
      </c>
      <c r="BR95">
        <v>1.94</v>
      </c>
      <c r="BS95">
        <v>0</v>
      </c>
      <c r="BT95">
        <v>0</v>
      </c>
      <c r="BU95">
        <v>0</v>
      </c>
      <c r="BV95">
        <v>0</v>
      </c>
      <c r="BW95">
        <f t="shared" si="5"/>
        <v>74.499999999999986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665.146389</v>
      </c>
      <c r="L96">
        <v>632.57819600000005</v>
      </c>
      <c r="M96">
        <v>89.102000000000004</v>
      </c>
      <c r="N96">
        <v>114.404062</v>
      </c>
      <c r="O96">
        <v>119.770158</v>
      </c>
      <c r="P96">
        <v>134.92173500000001</v>
      </c>
      <c r="Q96">
        <v>21.132670000000001</v>
      </c>
      <c r="R96">
        <v>41.054811999999998</v>
      </c>
      <c r="S96">
        <v>25.558812</v>
      </c>
      <c r="T96">
        <v>0</v>
      </c>
      <c r="U96">
        <v>333.40612499999997</v>
      </c>
      <c r="V96">
        <v>20.077005</v>
      </c>
      <c r="W96">
        <v>33.703131999999997</v>
      </c>
      <c r="X96">
        <v>142.86888300000001</v>
      </c>
      <c r="Y96">
        <v>0</v>
      </c>
      <c r="Z96">
        <v>6.3921000000000001</v>
      </c>
      <c r="AA96">
        <v>40.820414999999997</v>
      </c>
      <c r="AB96">
        <v>38.265551000000002</v>
      </c>
      <c r="AC96">
        <v>28.14733</v>
      </c>
      <c r="AD96">
        <v>26.483342</v>
      </c>
      <c r="AE96">
        <v>47.879303999999998</v>
      </c>
      <c r="AF96">
        <v>17.188938</v>
      </c>
      <c r="AG96">
        <v>15.205063000000001</v>
      </c>
      <c r="AH96">
        <v>147.48085599999999</v>
      </c>
      <c r="AI96">
        <v>12.945455000000001</v>
      </c>
      <c r="AJ96">
        <v>0</v>
      </c>
      <c r="AK96">
        <v>49.775573000000001</v>
      </c>
      <c r="AL96">
        <v>76.864615000000001</v>
      </c>
      <c r="AM96">
        <v>0</v>
      </c>
      <c r="AN96">
        <v>0.666987</v>
      </c>
      <c r="AO96">
        <v>29.897594999999999</v>
      </c>
      <c r="AP96">
        <v>7.4438909999999998</v>
      </c>
      <c r="AQ96">
        <v>22.514720000000001</v>
      </c>
      <c r="AR96">
        <v>40.630512000000003</v>
      </c>
      <c r="AS96">
        <v>23.450872</v>
      </c>
      <c r="AT96">
        <v>14.524400999999999</v>
      </c>
      <c r="AU96">
        <v>0</v>
      </c>
      <c r="AV96">
        <v>0</v>
      </c>
      <c r="AW96">
        <v>2.0048919999999999</v>
      </c>
      <c r="AX96">
        <v>0</v>
      </c>
      <c r="AY96">
        <v>0</v>
      </c>
      <c r="AZ96">
        <f t="shared" si="3"/>
        <v>74.499999999999986</v>
      </c>
      <c r="BA96">
        <f t="shared" si="4"/>
        <v>3096.8063910000001</v>
      </c>
      <c r="BD96">
        <v>23.24</v>
      </c>
      <c r="BE96">
        <v>3.7</v>
      </c>
      <c r="BF96">
        <v>0.49</v>
      </c>
      <c r="BG96">
        <v>3.86</v>
      </c>
      <c r="BH96">
        <v>5.63</v>
      </c>
      <c r="BI96">
        <v>6.78</v>
      </c>
      <c r="BJ96">
        <v>1.5</v>
      </c>
      <c r="BK96">
        <v>3.14</v>
      </c>
      <c r="BL96">
        <v>3.31</v>
      </c>
      <c r="BM96">
        <v>1.57</v>
      </c>
      <c r="BN96">
        <v>0.48</v>
      </c>
      <c r="BO96">
        <v>14.62</v>
      </c>
      <c r="BP96">
        <v>0</v>
      </c>
      <c r="BQ96">
        <v>4.24</v>
      </c>
      <c r="BR96">
        <v>1.94</v>
      </c>
      <c r="BS96">
        <v>0</v>
      </c>
      <c r="BT96">
        <v>0</v>
      </c>
      <c r="BU96">
        <v>0</v>
      </c>
      <c r="BV96">
        <v>0</v>
      </c>
      <c r="BW96">
        <f t="shared" si="5"/>
        <v>74.499999999999986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665.146389</v>
      </c>
      <c r="L97">
        <v>628.76298399999996</v>
      </c>
      <c r="M97">
        <v>89.102000000000004</v>
      </c>
      <c r="N97">
        <v>114.404062</v>
      </c>
      <c r="O97">
        <v>119.770158</v>
      </c>
      <c r="P97">
        <v>134.92173500000001</v>
      </c>
      <c r="Q97">
        <v>18.304746999999999</v>
      </c>
      <c r="R97">
        <v>41.054811999999998</v>
      </c>
      <c r="S97">
        <v>25.558812</v>
      </c>
      <c r="T97">
        <v>0</v>
      </c>
      <c r="U97">
        <v>333.40612499999997</v>
      </c>
      <c r="V97">
        <v>20.077005</v>
      </c>
      <c r="W97">
        <v>33.703131999999997</v>
      </c>
      <c r="X97">
        <v>142.86888300000001</v>
      </c>
      <c r="Y97">
        <v>0</v>
      </c>
      <c r="Z97">
        <v>6.3921000000000001</v>
      </c>
      <c r="AA97">
        <v>40.820414999999997</v>
      </c>
      <c r="AB97">
        <v>38.265551000000002</v>
      </c>
      <c r="AC97">
        <v>28.14733</v>
      </c>
      <c r="AD97">
        <v>26.483342</v>
      </c>
      <c r="AE97">
        <v>47.879303999999998</v>
      </c>
      <c r="AF97">
        <v>17.188938</v>
      </c>
      <c r="AG97">
        <v>15.205063000000001</v>
      </c>
      <c r="AH97">
        <v>147.48085599999999</v>
      </c>
      <c r="AI97">
        <v>12.945455000000001</v>
      </c>
      <c r="AJ97">
        <v>0</v>
      </c>
      <c r="AK97">
        <v>49.775573000000001</v>
      </c>
      <c r="AL97">
        <v>76.864615000000001</v>
      </c>
      <c r="AM97">
        <v>0</v>
      </c>
      <c r="AN97">
        <v>0.666987</v>
      </c>
      <c r="AO97">
        <v>29.897594999999999</v>
      </c>
      <c r="AP97">
        <v>7.4438909999999998</v>
      </c>
      <c r="AQ97">
        <v>22.514720000000001</v>
      </c>
      <c r="AR97">
        <v>40.630512000000003</v>
      </c>
      <c r="AS97">
        <v>23.450872</v>
      </c>
      <c r="AT97">
        <v>12.467159000000001</v>
      </c>
      <c r="AU97">
        <v>0</v>
      </c>
      <c r="AV97">
        <v>0</v>
      </c>
      <c r="AW97">
        <v>2.0048919999999999</v>
      </c>
      <c r="AX97">
        <v>0</v>
      </c>
      <c r="AY97">
        <v>0</v>
      </c>
      <c r="AZ97">
        <f t="shared" si="3"/>
        <v>74.449999999999989</v>
      </c>
      <c r="BA97">
        <f t="shared" si="4"/>
        <v>3088.0560139999998</v>
      </c>
      <c r="BD97">
        <v>23.24</v>
      </c>
      <c r="BE97">
        <v>3.7</v>
      </c>
      <c r="BF97">
        <v>0.44</v>
      </c>
      <c r="BG97">
        <v>3.86</v>
      </c>
      <c r="BH97">
        <v>5.63</v>
      </c>
      <c r="BI97">
        <v>6.78</v>
      </c>
      <c r="BJ97">
        <v>1.5</v>
      </c>
      <c r="BK97">
        <v>3.14</v>
      </c>
      <c r="BL97">
        <v>3.31</v>
      </c>
      <c r="BM97">
        <v>1.57</v>
      </c>
      <c r="BN97">
        <v>0.48</v>
      </c>
      <c r="BO97">
        <v>14.62</v>
      </c>
      <c r="BP97">
        <v>0</v>
      </c>
      <c r="BQ97">
        <v>4.24</v>
      </c>
      <c r="BR97">
        <v>1.94</v>
      </c>
      <c r="BS97">
        <v>0</v>
      </c>
      <c r="BT97">
        <v>0</v>
      </c>
      <c r="BU97">
        <v>0</v>
      </c>
      <c r="BV97">
        <v>0</v>
      </c>
      <c r="BW97">
        <f t="shared" si="5"/>
        <v>74.449999999999989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665.146389</v>
      </c>
      <c r="L98">
        <v>628.76298399999996</v>
      </c>
      <c r="M98">
        <v>89.102000000000004</v>
      </c>
      <c r="N98">
        <v>114.404062</v>
      </c>
      <c r="O98">
        <v>119.770158</v>
      </c>
      <c r="P98">
        <v>134.92173500000001</v>
      </c>
      <c r="Q98">
        <v>17.143418</v>
      </c>
      <c r="R98">
        <v>41.054811999999998</v>
      </c>
      <c r="S98">
        <v>25.558812</v>
      </c>
      <c r="T98">
        <v>0</v>
      </c>
      <c r="U98">
        <v>333.40612499999997</v>
      </c>
      <c r="V98">
        <v>20.077005</v>
      </c>
      <c r="W98">
        <v>33.703131999999997</v>
      </c>
      <c r="X98">
        <v>142.86888300000001</v>
      </c>
      <c r="Y98">
        <v>0</v>
      </c>
      <c r="Z98">
        <v>6.3921000000000001</v>
      </c>
      <c r="AA98">
        <v>40.820414999999997</v>
      </c>
      <c r="AB98">
        <v>38.265551000000002</v>
      </c>
      <c r="AC98">
        <v>28.14733</v>
      </c>
      <c r="AD98">
        <v>26.483342</v>
      </c>
      <c r="AE98">
        <v>47.879303999999998</v>
      </c>
      <c r="AF98">
        <v>17.188938</v>
      </c>
      <c r="AG98">
        <v>15.205063000000001</v>
      </c>
      <c r="AH98">
        <v>147.48085599999999</v>
      </c>
      <c r="AI98">
        <v>12.945455000000001</v>
      </c>
      <c r="AJ98">
        <v>0</v>
      </c>
      <c r="AK98">
        <v>49.775573000000001</v>
      </c>
      <c r="AL98">
        <v>76.864615000000001</v>
      </c>
      <c r="AM98">
        <v>0</v>
      </c>
      <c r="AN98">
        <v>0.666987</v>
      </c>
      <c r="AO98">
        <v>29.897594999999999</v>
      </c>
      <c r="AP98">
        <v>7.4438909999999998</v>
      </c>
      <c r="AQ98">
        <v>22.514720000000001</v>
      </c>
      <c r="AR98">
        <v>40.630512000000003</v>
      </c>
      <c r="AS98">
        <v>23.450872</v>
      </c>
      <c r="AT98">
        <v>13.626918</v>
      </c>
      <c r="AU98">
        <v>0</v>
      </c>
      <c r="AV98">
        <v>0</v>
      </c>
      <c r="AW98">
        <v>2.0048919999999999</v>
      </c>
      <c r="AX98">
        <v>0</v>
      </c>
      <c r="AY98">
        <v>0</v>
      </c>
      <c r="AZ98">
        <f t="shared" si="3"/>
        <v>74.449999999999989</v>
      </c>
      <c r="BA98">
        <f t="shared" si="4"/>
        <v>3088.0544439999999</v>
      </c>
      <c r="BD98">
        <v>23.24</v>
      </c>
      <c r="BE98">
        <v>3.7</v>
      </c>
      <c r="BF98">
        <v>0.44</v>
      </c>
      <c r="BG98">
        <v>3.86</v>
      </c>
      <c r="BH98">
        <v>5.63</v>
      </c>
      <c r="BI98">
        <v>6.78</v>
      </c>
      <c r="BJ98">
        <v>1.5</v>
      </c>
      <c r="BK98">
        <v>3.14</v>
      </c>
      <c r="BL98">
        <v>3.31</v>
      </c>
      <c r="BM98">
        <v>1.57</v>
      </c>
      <c r="BN98">
        <v>0.48</v>
      </c>
      <c r="BO98">
        <v>14.62</v>
      </c>
      <c r="BP98">
        <v>0</v>
      </c>
      <c r="BQ98">
        <v>4.24</v>
      </c>
      <c r="BR98">
        <v>1.94</v>
      </c>
      <c r="BS98">
        <v>0</v>
      </c>
      <c r="BT98">
        <v>0</v>
      </c>
      <c r="BU98">
        <v>0</v>
      </c>
      <c r="BV98">
        <v>0</v>
      </c>
      <c r="BW98">
        <f t="shared" si="5"/>
        <v>74.449999999999989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5.3282025999999989E-2</v>
      </c>
      <c r="G99">
        <f t="shared" si="6"/>
        <v>0</v>
      </c>
      <c r="H99">
        <f t="shared" si="6"/>
        <v>0</v>
      </c>
      <c r="I99">
        <f t="shared" si="6"/>
        <v>3.5228218999999991E-2</v>
      </c>
      <c r="J99">
        <f t="shared" si="6"/>
        <v>4.5772763000000008E-2</v>
      </c>
      <c r="K99">
        <f t="shared" si="6"/>
        <v>13.108310221250003</v>
      </c>
      <c r="L99">
        <f t="shared" si="6"/>
        <v>14.386035804500017</v>
      </c>
      <c r="M99">
        <f t="shared" si="6"/>
        <v>2.0371057099999978</v>
      </c>
      <c r="N99">
        <f t="shared" si="6"/>
        <v>2.5276683359999952</v>
      </c>
      <c r="O99">
        <f t="shared" si="6"/>
        <v>2.8677940949999976</v>
      </c>
      <c r="P99">
        <f t="shared" si="6"/>
        <v>3.2356005389999987</v>
      </c>
      <c r="Q99">
        <f t="shared" si="6"/>
        <v>0.2658783452500002</v>
      </c>
      <c r="R99">
        <f t="shared" si="6"/>
        <v>0.88190824824999869</v>
      </c>
      <c r="S99">
        <f t="shared" si="6"/>
        <v>0.56035309725000015</v>
      </c>
      <c r="T99">
        <f t="shared" si="6"/>
        <v>0</v>
      </c>
      <c r="U99">
        <f t="shared" si="6"/>
        <v>8.2854690849999884</v>
      </c>
      <c r="V99">
        <f t="shared" si="6"/>
        <v>0.42445248625000065</v>
      </c>
      <c r="W99">
        <f t="shared" si="6"/>
        <v>0.76416088775000124</v>
      </c>
      <c r="X99">
        <f t="shared" si="6"/>
        <v>3.3666836254999937</v>
      </c>
      <c r="Y99">
        <f t="shared" si="6"/>
        <v>0</v>
      </c>
      <c r="Z99">
        <f t="shared" si="6"/>
        <v>0.17554357650000002</v>
      </c>
      <c r="AA99">
        <f t="shared" si="6"/>
        <v>0.39786056249999974</v>
      </c>
      <c r="AB99">
        <f t="shared" si="6"/>
        <v>0.91837322399999921</v>
      </c>
      <c r="AC99">
        <f t="shared" si="6"/>
        <v>0.67553591999999885</v>
      </c>
      <c r="AD99">
        <f t="shared" si="6"/>
        <v>0.80390375525000046</v>
      </c>
      <c r="AE99">
        <f t="shared" si="6"/>
        <v>1.1491032960000009</v>
      </c>
      <c r="AF99">
        <f t="shared" si="6"/>
        <v>0.31818634000000023</v>
      </c>
      <c r="AG99">
        <f t="shared" si="6"/>
        <v>0.36492151200000073</v>
      </c>
      <c r="AH99">
        <f t="shared" si="6"/>
        <v>3.5257371427500024</v>
      </c>
      <c r="AI99">
        <f t="shared" si="6"/>
        <v>0.2561350787500003</v>
      </c>
      <c r="AJ99">
        <f t="shared" si="6"/>
        <v>0</v>
      </c>
      <c r="AK99">
        <f t="shared" si="6"/>
        <v>1.1946137519999982</v>
      </c>
      <c r="AL99">
        <f t="shared" si="6"/>
        <v>1.8572426670000042</v>
      </c>
      <c r="AM99">
        <f t="shared" si="6"/>
        <v>6.4550530250000043E-2</v>
      </c>
      <c r="AN99">
        <f t="shared" si="6"/>
        <v>1.4108625749999991E-2</v>
      </c>
      <c r="AO99">
        <f t="shared" si="6"/>
        <v>0.50425852799999915</v>
      </c>
      <c r="AP99">
        <f t="shared" si="6"/>
        <v>0.19496791049999995</v>
      </c>
      <c r="AQ99">
        <f t="shared" si="6"/>
        <v>0.34961881974999964</v>
      </c>
      <c r="AR99">
        <f t="shared" si="6"/>
        <v>0.94973821800000102</v>
      </c>
      <c r="AS99">
        <f t="shared" si="6"/>
        <v>0.59799723099999935</v>
      </c>
      <c r="AT99">
        <f t="shared" si="6"/>
        <v>0.33086040574999975</v>
      </c>
      <c r="AU99">
        <f t="shared" si="6"/>
        <v>0</v>
      </c>
      <c r="AV99">
        <f t="shared" si="6"/>
        <v>6.7683234999999994E-2</v>
      </c>
      <c r="AW99">
        <f t="shared" si="6"/>
        <v>6.0146759999999983E-3</v>
      </c>
      <c r="AX99">
        <f t="shared" si="6"/>
        <v>1.9824373500000006E-2</v>
      </c>
      <c r="AY99">
        <f t="shared" si="6"/>
        <v>0</v>
      </c>
      <c r="AZ99">
        <f t="shared" si="6"/>
        <v>1.7779999999999994</v>
      </c>
      <c r="BA99">
        <f t="shared" si="4"/>
        <v>69.360482869250006</v>
      </c>
      <c r="BD99">
        <f t="shared" ref="BD99:BW99" si="7">SUM(BD3:BD98)/4000</f>
        <v>0.55775999999999981</v>
      </c>
      <c r="BE99">
        <f t="shared" si="7"/>
        <v>8.7999999999999967E-2</v>
      </c>
      <c r="BF99">
        <f t="shared" si="7"/>
        <v>2.2780000000000019E-2</v>
      </c>
      <c r="BG99">
        <f t="shared" si="7"/>
        <v>9.1760000000000147E-2</v>
      </c>
      <c r="BH99">
        <f t="shared" si="7"/>
        <v>0.13407749999999993</v>
      </c>
      <c r="BI99">
        <f t="shared" si="7"/>
        <v>0.16271999999999959</v>
      </c>
      <c r="BJ99">
        <f t="shared" si="7"/>
        <v>3.6400000000000002E-2</v>
      </c>
      <c r="BK99">
        <f t="shared" si="7"/>
        <v>7.3799999999999977E-2</v>
      </c>
      <c r="BL99">
        <f t="shared" si="7"/>
        <v>6.2832499999999986E-2</v>
      </c>
      <c r="BM99">
        <f t="shared" si="7"/>
        <v>3.7679999999999908E-2</v>
      </c>
      <c r="BN99">
        <f t="shared" si="7"/>
        <v>1.1359999999999999E-2</v>
      </c>
      <c r="BO99">
        <f t="shared" si="7"/>
        <v>0.35146999999999951</v>
      </c>
      <c r="BP99">
        <f t="shared" si="7"/>
        <v>0</v>
      </c>
      <c r="BQ99">
        <f t="shared" si="7"/>
        <v>0.10080000000000013</v>
      </c>
      <c r="BR99">
        <f t="shared" si="7"/>
        <v>4.6559999999999963E-2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1.7779999999999994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6"/>
      <c r="K2" t="s">
        <v>14</v>
      </c>
      <c r="L2" t="s">
        <v>18</v>
      </c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</v>
      </c>
      <c r="L85">
        <v>9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12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9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9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9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9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9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9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9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9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9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7.5000000000000002E-4</v>
      </c>
      <c r="L99">
        <f t="shared" si="6"/>
        <v>2.2499999999999999E-2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2.325E-2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6"/>
      <c r="K2" t="s">
        <v>14</v>
      </c>
      <c r="L2" t="s">
        <v>18</v>
      </c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2.9055</v>
      </c>
      <c r="L85">
        <v>8.7164999999999999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11.622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8.7164999999999999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8.7164999999999999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8.7164999999999999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8.7164999999999999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8.7164999999999999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8.7164999999999999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8.7164999999999999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8.7164999999999999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8.7164999999999999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8.7164999999999999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8.7164999999999999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8.7164999999999999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8.7164999999999999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8.7164999999999999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8.7164999999999999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8.7164999999999999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8.7164999999999999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8.7164999999999999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7.2637500000000002E-4</v>
      </c>
      <c r="L99">
        <f t="shared" si="6"/>
        <v>2.1791249999999995E-2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2.2517624999999996E-2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44728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131.04</v>
      </c>
      <c r="C3" s="75">
        <v>87.36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116.72</v>
      </c>
      <c r="J3">
        <v>272.39</v>
      </c>
      <c r="K3">
        <v>101.45</v>
      </c>
      <c r="L3">
        <v>7.01</v>
      </c>
      <c r="M3">
        <v>5.69</v>
      </c>
      <c r="N3" s="135">
        <v>0</v>
      </c>
      <c r="O3" s="135">
        <v>0</v>
      </c>
      <c r="P3" s="135">
        <v>0</v>
      </c>
      <c r="Q3">
        <v>8.16</v>
      </c>
      <c r="R3">
        <v>0</v>
      </c>
      <c r="S3">
        <v>6.05</v>
      </c>
      <c r="T3">
        <v>90.72</v>
      </c>
      <c r="U3">
        <v>30.24</v>
      </c>
      <c r="V3">
        <v>30.24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131.04</v>
      </c>
      <c r="C4" s="75">
        <v>87.36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116.72</v>
      </c>
      <c r="J4">
        <v>272.39</v>
      </c>
      <c r="K4">
        <v>101.45</v>
      </c>
      <c r="L4">
        <v>7.01</v>
      </c>
      <c r="M4">
        <v>5.77</v>
      </c>
      <c r="N4" s="135">
        <v>0</v>
      </c>
      <c r="O4" s="135">
        <v>0</v>
      </c>
      <c r="P4" s="135">
        <v>0</v>
      </c>
      <c r="Q4">
        <v>8.16</v>
      </c>
      <c r="R4">
        <v>0</v>
      </c>
      <c r="S4">
        <v>6.05</v>
      </c>
      <c r="T4">
        <v>90.65</v>
      </c>
      <c r="U4">
        <v>30.22</v>
      </c>
      <c r="V4">
        <v>30.21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131.04</v>
      </c>
      <c r="C5" s="75">
        <v>87.36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116.72</v>
      </c>
      <c r="J5">
        <v>272.39</v>
      </c>
      <c r="K5">
        <v>101.45</v>
      </c>
      <c r="L5">
        <v>7.01</v>
      </c>
      <c r="M5">
        <v>5.66</v>
      </c>
      <c r="N5" s="135">
        <v>0</v>
      </c>
      <c r="O5" s="135">
        <v>0</v>
      </c>
      <c r="P5" s="135">
        <v>0</v>
      </c>
      <c r="Q5">
        <v>8.16</v>
      </c>
      <c r="R5">
        <v>0</v>
      </c>
      <c r="S5">
        <v>6.05</v>
      </c>
      <c r="T5">
        <v>90.62</v>
      </c>
      <c r="U5">
        <v>30.21</v>
      </c>
      <c r="V5">
        <v>30.2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131.04</v>
      </c>
      <c r="C6" s="75">
        <v>87.36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116.72</v>
      </c>
      <c r="J6">
        <v>272.39</v>
      </c>
      <c r="K6">
        <v>101.45</v>
      </c>
      <c r="L6">
        <v>7.01</v>
      </c>
      <c r="M6">
        <v>5.76</v>
      </c>
      <c r="N6" s="135">
        <v>0</v>
      </c>
      <c r="O6" s="135">
        <v>0</v>
      </c>
      <c r="P6" s="135">
        <v>0</v>
      </c>
      <c r="Q6">
        <v>8.16</v>
      </c>
      <c r="R6">
        <v>0</v>
      </c>
      <c r="S6">
        <v>6.05</v>
      </c>
      <c r="T6">
        <v>90.48</v>
      </c>
      <c r="U6">
        <v>30.16</v>
      </c>
      <c r="V6">
        <v>30.16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131.04</v>
      </c>
      <c r="C7" s="75">
        <v>87.36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116.72</v>
      </c>
      <c r="J7">
        <v>272.39</v>
      </c>
      <c r="K7">
        <v>101.45</v>
      </c>
      <c r="L7">
        <v>7.01</v>
      </c>
      <c r="M7">
        <v>5.62</v>
      </c>
      <c r="N7" s="135">
        <v>0</v>
      </c>
      <c r="O7" s="135">
        <v>0</v>
      </c>
      <c r="P7" s="135">
        <v>0</v>
      </c>
      <c r="Q7">
        <v>8.16</v>
      </c>
      <c r="R7">
        <v>0</v>
      </c>
      <c r="S7">
        <v>6.05</v>
      </c>
      <c r="T7">
        <v>89.43</v>
      </c>
      <c r="U7">
        <v>29.81</v>
      </c>
      <c r="V7">
        <v>29.81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131.04</v>
      </c>
      <c r="C8" s="75">
        <v>87.36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116.72</v>
      </c>
      <c r="J8">
        <v>272.39</v>
      </c>
      <c r="K8">
        <v>101.45</v>
      </c>
      <c r="L8">
        <v>7.01</v>
      </c>
      <c r="M8">
        <v>5.76</v>
      </c>
      <c r="N8" s="135">
        <v>0</v>
      </c>
      <c r="O8" s="135">
        <v>0</v>
      </c>
      <c r="P8" s="135">
        <v>0</v>
      </c>
      <c r="Q8">
        <v>8.16</v>
      </c>
      <c r="R8">
        <v>0</v>
      </c>
      <c r="S8">
        <v>6.05</v>
      </c>
      <c r="T8">
        <v>88.61</v>
      </c>
      <c r="U8">
        <v>29.54</v>
      </c>
      <c r="V8">
        <v>29.52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131.04</v>
      </c>
      <c r="C9" s="75">
        <v>87.36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116.72</v>
      </c>
      <c r="J9">
        <v>272.39</v>
      </c>
      <c r="K9">
        <v>101.45</v>
      </c>
      <c r="L9">
        <v>7.01</v>
      </c>
      <c r="M9">
        <v>5.87</v>
      </c>
      <c r="N9" s="135">
        <v>0</v>
      </c>
      <c r="O9" s="135">
        <v>0</v>
      </c>
      <c r="P9" s="135">
        <v>0</v>
      </c>
      <c r="Q9">
        <v>8.16</v>
      </c>
      <c r="R9">
        <v>0</v>
      </c>
      <c r="S9">
        <v>6.05</v>
      </c>
      <c r="T9">
        <v>88.23</v>
      </c>
      <c r="U9">
        <v>29.41</v>
      </c>
      <c r="V9">
        <v>29.41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131.04</v>
      </c>
      <c r="C10" s="75">
        <v>87.36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116.72</v>
      </c>
      <c r="J10">
        <v>272.39</v>
      </c>
      <c r="K10">
        <v>101.45</v>
      </c>
      <c r="L10">
        <v>7.01</v>
      </c>
      <c r="M10">
        <v>6.07</v>
      </c>
      <c r="N10" s="135">
        <v>0</v>
      </c>
      <c r="O10" s="135">
        <v>0</v>
      </c>
      <c r="P10" s="135">
        <v>0</v>
      </c>
      <c r="Q10">
        <v>8.16</v>
      </c>
      <c r="R10">
        <v>0</v>
      </c>
      <c r="S10">
        <v>6.05</v>
      </c>
      <c r="T10">
        <v>88.29</v>
      </c>
      <c r="U10">
        <v>29.43</v>
      </c>
      <c r="V10">
        <v>29.44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131.04</v>
      </c>
      <c r="C11" s="75">
        <v>87.36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116.72</v>
      </c>
      <c r="J11">
        <v>272.39</v>
      </c>
      <c r="K11">
        <v>101.45</v>
      </c>
      <c r="L11">
        <v>6.86</v>
      </c>
      <c r="M11">
        <v>3.52</v>
      </c>
      <c r="N11" s="135">
        <v>0</v>
      </c>
      <c r="O11" s="135">
        <v>0</v>
      </c>
      <c r="P11" s="135">
        <v>0</v>
      </c>
      <c r="Q11">
        <v>7.85</v>
      </c>
      <c r="R11">
        <v>0</v>
      </c>
      <c r="S11">
        <v>6.05</v>
      </c>
      <c r="T11">
        <v>87.82</v>
      </c>
      <c r="U11">
        <v>29.27</v>
      </c>
      <c r="V11">
        <v>29.28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131.04</v>
      </c>
      <c r="C12" s="75">
        <v>87.36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116.72</v>
      </c>
      <c r="J12">
        <v>272.39</v>
      </c>
      <c r="K12">
        <v>101.45</v>
      </c>
      <c r="L12">
        <v>6.86</v>
      </c>
      <c r="M12">
        <v>3.41</v>
      </c>
      <c r="N12" s="135">
        <v>0</v>
      </c>
      <c r="O12" s="135">
        <v>0</v>
      </c>
      <c r="P12" s="135">
        <v>0</v>
      </c>
      <c r="Q12">
        <v>7.85</v>
      </c>
      <c r="R12">
        <v>0</v>
      </c>
      <c r="S12">
        <v>6.05</v>
      </c>
      <c r="T12">
        <v>87.31</v>
      </c>
      <c r="U12">
        <v>29.1</v>
      </c>
      <c r="V12">
        <v>29.11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131.04</v>
      </c>
      <c r="C13" s="75">
        <v>87.36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116.72</v>
      </c>
      <c r="J13">
        <v>272.39</v>
      </c>
      <c r="K13">
        <v>101.45</v>
      </c>
      <c r="L13">
        <v>6.86</v>
      </c>
      <c r="M13">
        <v>3.45</v>
      </c>
      <c r="N13" s="135">
        <v>0</v>
      </c>
      <c r="O13" s="135">
        <v>0</v>
      </c>
      <c r="P13" s="135">
        <v>0</v>
      </c>
      <c r="Q13">
        <v>7.85</v>
      </c>
      <c r="R13">
        <v>0</v>
      </c>
      <c r="S13">
        <v>6.05</v>
      </c>
      <c r="T13">
        <v>86.36</v>
      </c>
      <c r="U13">
        <v>28.79</v>
      </c>
      <c r="V13">
        <v>28.79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131.04</v>
      </c>
      <c r="C14" s="75">
        <v>87.36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116.72</v>
      </c>
      <c r="J14">
        <v>272.39</v>
      </c>
      <c r="K14">
        <v>101.45</v>
      </c>
      <c r="L14">
        <v>6.86</v>
      </c>
      <c r="M14">
        <v>3.59</v>
      </c>
      <c r="N14" s="135">
        <v>0</v>
      </c>
      <c r="O14" s="135">
        <v>0</v>
      </c>
      <c r="P14" s="135">
        <v>0</v>
      </c>
      <c r="Q14">
        <v>7.85</v>
      </c>
      <c r="R14">
        <v>0</v>
      </c>
      <c r="S14">
        <v>6.05</v>
      </c>
      <c r="T14">
        <v>85.32</v>
      </c>
      <c r="U14">
        <v>28.44</v>
      </c>
      <c r="V14">
        <v>28.44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131.04</v>
      </c>
      <c r="C15" s="75">
        <v>87.36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116.72</v>
      </c>
      <c r="J15">
        <v>272.39</v>
      </c>
      <c r="K15">
        <v>101.45</v>
      </c>
      <c r="L15">
        <v>6.62</v>
      </c>
      <c r="M15">
        <v>3.56</v>
      </c>
      <c r="N15" s="135">
        <v>0</v>
      </c>
      <c r="O15" s="135">
        <v>0</v>
      </c>
      <c r="P15" s="135">
        <v>0</v>
      </c>
      <c r="Q15">
        <v>7.54</v>
      </c>
      <c r="R15">
        <v>0</v>
      </c>
      <c r="S15">
        <v>6.05</v>
      </c>
      <c r="T15">
        <v>83.79</v>
      </c>
      <c r="U15">
        <v>27.93</v>
      </c>
      <c r="V15">
        <v>27.94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131.04</v>
      </c>
      <c r="C16" s="75">
        <v>87.36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116.72</v>
      </c>
      <c r="J16">
        <v>272.39</v>
      </c>
      <c r="K16">
        <v>101.45</v>
      </c>
      <c r="L16">
        <v>6.62</v>
      </c>
      <c r="M16">
        <v>3.41</v>
      </c>
      <c r="N16" s="135">
        <v>0</v>
      </c>
      <c r="O16" s="135">
        <v>0</v>
      </c>
      <c r="P16" s="135">
        <v>0</v>
      </c>
      <c r="Q16">
        <v>7.54</v>
      </c>
      <c r="R16">
        <v>0</v>
      </c>
      <c r="S16">
        <v>6.05</v>
      </c>
      <c r="T16">
        <v>82.39</v>
      </c>
      <c r="U16">
        <v>27.46</v>
      </c>
      <c r="V16">
        <v>27.47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131.04</v>
      </c>
      <c r="C17" s="75">
        <v>87.36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116.72</v>
      </c>
      <c r="J17">
        <v>272.39</v>
      </c>
      <c r="K17">
        <v>101.45</v>
      </c>
      <c r="L17">
        <v>6.62</v>
      </c>
      <c r="M17">
        <v>3.52</v>
      </c>
      <c r="N17" s="135">
        <v>0</v>
      </c>
      <c r="O17" s="135">
        <v>0</v>
      </c>
      <c r="P17" s="135">
        <v>0</v>
      </c>
      <c r="Q17">
        <v>7.54</v>
      </c>
      <c r="R17">
        <v>0</v>
      </c>
      <c r="S17">
        <v>6.05</v>
      </c>
      <c r="T17">
        <v>65.13</v>
      </c>
      <c r="U17">
        <v>21.71</v>
      </c>
      <c r="V17">
        <v>21.71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131.04</v>
      </c>
      <c r="C18" s="75">
        <v>87.36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116.72</v>
      </c>
      <c r="J18">
        <v>272.39</v>
      </c>
      <c r="K18">
        <v>101.45</v>
      </c>
      <c r="L18">
        <v>6.62</v>
      </c>
      <c r="M18">
        <v>3.59</v>
      </c>
      <c r="N18" s="135">
        <v>0</v>
      </c>
      <c r="O18" s="135">
        <v>0</v>
      </c>
      <c r="P18" s="135">
        <v>0</v>
      </c>
      <c r="Q18">
        <v>7.54</v>
      </c>
      <c r="R18">
        <v>0</v>
      </c>
      <c r="S18">
        <v>6.05</v>
      </c>
      <c r="T18">
        <v>63.93</v>
      </c>
      <c r="U18">
        <v>21.31</v>
      </c>
      <c r="V18">
        <v>21.31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131.04</v>
      </c>
      <c r="C19" s="75">
        <v>87.36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116.72</v>
      </c>
      <c r="J19">
        <v>272.39</v>
      </c>
      <c r="K19">
        <v>101.45</v>
      </c>
      <c r="L19">
        <v>6.47</v>
      </c>
      <c r="M19">
        <v>3.46</v>
      </c>
      <c r="N19" s="135">
        <v>0</v>
      </c>
      <c r="O19" s="135">
        <v>0</v>
      </c>
      <c r="P19" s="135">
        <v>0</v>
      </c>
      <c r="Q19">
        <v>7.4</v>
      </c>
      <c r="R19">
        <v>0</v>
      </c>
      <c r="S19">
        <v>6.05</v>
      </c>
      <c r="T19">
        <v>61.72</v>
      </c>
      <c r="U19">
        <v>20.57</v>
      </c>
      <c r="V19">
        <v>20.59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131.04</v>
      </c>
      <c r="C20" s="75">
        <v>87.36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116.72</v>
      </c>
      <c r="J20">
        <v>272.39</v>
      </c>
      <c r="K20">
        <v>101.45</v>
      </c>
      <c r="L20">
        <v>6.47</v>
      </c>
      <c r="M20">
        <v>3.59</v>
      </c>
      <c r="N20" s="135">
        <v>0</v>
      </c>
      <c r="O20" s="135">
        <v>0</v>
      </c>
      <c r="P20" s="135">
        <v>0</v>
      </c>
      <c r="Q20">
        <v>7.4</v>
      </c>
      <c r="R20">
        <v>0</v>
      </c>
      <c r="S20">
        <v>6.05</v>
      </c>
      <c r="T20">
        <v>60.6</v>
      </c>
      <c r="U20">
        <v>20.2</v>
      </c>
      <c r="V20">
        <v>20.21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232.44</v>
      </c>
      <c r="C21" s="75">
        <v>86.15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116.72</v>
      </c>
      <c r="J21">
        <v>272.39</v>
      </c>
      <c r="K21">
        <v>101.45</v>
      </c>
      <c r="L21">
        <v>6.47</v>
      </c>
      <c r="M21">
        <v>3.49</v>
      </c>
      <c r="N21" s="135">
        <v>0</v>
      </c>
      <c r="O21" s="135">
        <v>0</v>
      </c>
      <c r="P21" s="135">
        <v>0</v>
      </c>
      <c r="Q21">
        <v>7.4</v>
      </c>
      <c r="R21">
        <v>0</v>
      </c>
      <c r="S21">
        <v>6.05</v>
      </c>
      <c r="T21">
        <v>60.08</v>
      </c>
      <c r="U21">
        <v>20.02</v>
      </c>
      <c r="V21">
        <v>20.03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232.44</v>
      </c>
      <c r="C22" s="75">
        <v>86.15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116.72</v>
      </c>
      <c r="J22">
        <v>272.39</v>
      </c>
      <c r="K22">
        <v>101.45</v>
      </c>
      <c r="L22">
        <v>6.47</v>
      </c>
      <c r="M22">
        <v>3.42</v>
      </c>
      <c r="N22" s="135">
        <v>0</v>
      </c>
      <c r="O22" s="135">
        <v>0</v>
      </c>
      <c r="P22" s="135">
        <v>0</v>
      </c>
      <c r="Q22">
        <v>7.4</v>
      </c>
      <c r="R22">
        <v>0</v>
      </c>
      <c r="S22">
        <v>6.05</v>
      </c>
      <c r="T22">
        <v>59.74</v>
      </c>
      <c r="U22">
        <v>19.91</v>
      </c>
      <c r="V22">
        <v>19.93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232.44</v>
      </c>
      <c r="C23" s="75">
        <v>86.15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116.72</v>
      </c>
      <c r="J23">
        <v>272.39</v>
      </c>
      <c r="K23">
        <v>101.45</v>
      </c>
      <c r="L23">
        <v>6.15</v>
      </c>
      <c r="M23">
        <v>3.43</v>
      </c>
      <c r="N23" s="135">
        <v>0</v>
      </c>
      <c r="O23" s="135">
        <v>0</v>
      </c>
      <c r="P23" s="135">
        <v>0</v>
      </c>
      <c r="Q23">
        <v>7.09</v>
      </c>
      <c r="R23">
        <v>0</v>
      </c>
      <c r="S23">
        <v>6.05</v>
      </c>
      <c r="T23">
        <v>58.4</v>
      </c>
      <c r="U23">
        <v>19.47</v>
      </c>
      <c r="V23">
        <v>19.46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232.44</v>
      </c>
      <c r="C24" s="75">
        <v>86.15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116.72</v>
      </c>
      <c r="J24">
        <v>272.39</v>
      </c>
      <c r="K24">
        <v>101.45</v>
      </c>
      <c r="L24">
        <v>6.15</v>
      </c>
      <c r="M24">
        <v>3.43</v>
      </c>
      <c r="N24" s="135">
        <v>0</v>
      </c>
      <c r="O24" s="135">
        <v>0</v>
      </c>
      <c r="P24" s="135">
        <v>0</v>
      </c>
      <c r="Q24">
        <v>7.09</v>
      </c>
      <c r="R24">
        <v>0</v>
      </c>
      <c r="S24">
        <v>6.05</v>
      </c>
      <c r="T24">
        <v>56.97</v>
      </c>
      <c r="U24">
        <v>18.989999999999998</v>
      </c>
      <c r="V24">
        <v>19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232.44</v>
      </c>
      <c r="C25" s="75">
        <v>86.15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116.72</v>
      </c>
      <c r="J25">
        <v>272.39</v>
      </c>
      <c r="K25">
        <v>101.45</v>
      </c>
      <c r="L25">
        <v>6.15</v>
      </c>
      <c r="M25">
        <v>3.58</v>
      </c>
      <c r="N25" s="135">
        <v>0</v>
      </c>
      <c r="O25" s="135">
        <v>0</v>
      </c>
      <c r="P25" s="135">
        <v>0</v>
      </c>
      <c r="Q25">
        <v>7.09</v>
      </c>
      <c r="R25">
        <v>1.1599999999999999</v>
      </c>
      <c r="S25">
        <v>6.05</v>
      </c>
      <c r="T25">
        <v>56.85</v>
      </c>
      <c r="U25">
        <v>18.95</v>
      </c>
      <c r="V25">
        <v>18.96</v>
      </c>
      <c r="W25">
        <v>0</v>
      </c>
      <c r="X25">
        <v>0</v>
      </c>
      <c r="Y25">
        <v>0</v>
      </c>
      <c r="Z25">
        <v>0</v>
      </c>
      <c r="AA25">
        <v>7.0000000000000007E-2</v>
      </c>
      <c r="AB25">
        <v>0.04</v>
      </c>
    </row>
    <row r="26" spans="1:28">
      <c r="A26" t="s">
        <v>68</v>
      </c>
      <c r="B26" s="75">
        <v>232.44</v>
      </c>
      <c r="C26" s="75">
        <v>86.15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116.72</v>
      </c>
      <c r="J26">
        <v>272.39</v>
      </c>
      <c r="K26">
        <v>101.45</v>
      </c>
      <c r="L26">
        <v>6.15</v>
      </c>
      <c r="M26">
        <v>3.55</v>
      </c>
      <c r="N26" s="135">
        <v>0</v>
      </c>
      <c r="O26" s="135">
        <v>0</v>
      </c>
      <c r="P26" s="135">
        <v>0</v>
      </c>
      <c r="Q26">
        <v>7.09</v>
      </c>
      <c r="R26">
        <v>4.0199999999999996</v>
      </c>
      <c r="S26">
        <v>6.05</v>
      </c>
      <c r="T26">
        <v>56.01</v>
      </c>
      <c r="U26">
        <v>18.670000000000002</v>
      </c>
      <c r="V26">
        <v>18.670000000000002</v>
      </c>
      <c r="W26">
        <v>0</v>
      </c>
      <c r="X26">
        <v>0</v>
      </c>
      <c r="Y26">
        <v>0</v>
      </c>
      <c r="Z26">
        <v>0</v>
      </c>
      <c r="AA26">
        <v>0.84</v>
      </c>
      <c r="AB26">
        <v>0.42</v>
      </c>
    </row>
    <row r="27" spans="1:28">
      <c r="A27" t="s">
        <v>69</v>
      </c>
      <c r="B27" s="75">
        <v>262.08</v>
      </c>
      <c r="C27" s="75">
        <v>86.15</v>
      </c>
      <c r="D27" s="135">
        <f t="shared" si="0"/>
        <v>33.120000000000005</v>
      </c>
      <c r="E27" s="75"/>
      <c r="F27" s="78">
        <v>0.28000000000000003</v>
      </c>
      <c r="G27" s="78">
        <v>0.3</v>
      </c>
      <c r="H27" s="78">
        <v>0.14000000000000001</v>
      </c>
      <c r="I27">
        <v>116.72</v>
      </c>
      <c r="J27">
        <v>272.39</v>
      </c>
      <c r="K27">
        <v>101.45</v>
      </c>
      <c r="L27">
        <v>5.84</v>
      </c>
      <c r="M27">
        <v>3.55</v>
      </c>
      <c r="N27" s="135">
        <v>16.600000000000001</v>
      </c>
      <c r="O27" s="135">
        <v>15.56</v>
      </c>
      <c r="P27" s="135">
        <v>0.96</v>
      </c>
      <c r="Q27">
        <v>6.78</v>
      </c>
      <c r="R27">
        <v>5.59</v>
      </c>
      <c r="S27">
        <v>6.05</v>
      </c>
      <c r="T27">
        <v>75.28</v>
      </c>
      <c r="U27">
        <v>25.09</v>
      </c>
      <c r="V27">
        <v>25.1</v>
      </c>
      <c r="W27">
        <v>2.83</v>
      </c>
      <c r="X27">
        <v>0.56000000000000005</v>
      </c>
      <c r="Y27">
        <v>0.06</v>
      </c>
      <c r="Z27">
        <v>0</v>
      </c>
      <c r="AA27">
        <v>2.29</v>
      </c>
      <c r="AB27">
        <v>1.1399999999999999</v>
      </c>
    </row>
    <row r="28" spans="1:28">
      <c r="A28" t="s">
        <v>70</v>
      </c>
      <c r="B28" s="75">
        <v>262.08</v>
      </c>
      <c r="C28" s="75">
        <v>86.15</v>
      </c>
      <c r="D28" s="135">
        <f t="shared" si="0"/>
        <v>46.879999999999995</v>
      </c>
      <c r="E28" s="75"/>
      <c r="F28" s="78">
        <v>0.72</v>
      </c>
      <c r="G28" s="78">
        <v>0.71</v>
      </c>
      <c r="H28" s="78">
        <v>0.5</v>
      </c>
      <c r="I28">
        <v>116.72</v>
      </c>
      <c r="J28">
        <v>272.39</v>
      </c>
      <c r="K28">
        <v>101.45</v>
      </c>
      <c r="L28">
        <v>5.84</v>
      </c>
      <c r="M28">
        <v>3.45</v>
      </c>
      <c r="N28" s="135">
        <v>20.63</v>
      </c>
      <c r="O28" s="135">
        <v>20.63</v>
      </c>
      <c r="P28" s="135">
        <v>5.62</v>
      </c>
      <c r="Q28">
        <v>6.78</v>
      </c>
      <c r="R28">
        <v>8.7100000000000009</v>
      </c>
      <c r="S28">
        <v>6.05</v>
      </c>
      <c r="T28">
        <v>75.12</v>
      </c>
      <c r="U28">
        <v>25.04</v>
      </c>
      <c r="V28">
        <v>25.04</v>
      </c>
      <c r="W28">
        <v>7.13</v>
      </c>
      <c r="X28">
        <v>1.43</v>
      </c>
      <c r="Y28">
        <v>1</v>
      </c>
      <c r="Z28">
        <v>0</v>
      </c>
      <c r="AA28">
        <v>4.0199999999999996</v>
      </c>
      <c r="AB28">
        <v>2.0099999999999998</v>
      </c>
    </row>
    <row r="29" spans="1:28">
      <c r="A29" t="s">
        <v>71</v>
      </c>
      <c r="B29" s="75">
        <v>201.81</v>
      </c>
      <c r="C29" s="75">
        <v>68.36</v>
      </c>
      <c r="D29" s="135">
        <f t="shared" si="0"/>
        <v>53.760000000000005</v>
      </c>
      <c r="E29" s="75"/>
      <c r="F29" s="78">
        <v>1.23</v>
      </c>
      <c r="G29" s="78">
        <v>1.24</v>
      </c>
      <c r="H29" s="78">
        <v>0.89</v>
      </c>
      <c r="I29">
        <v>116.72</v>
      </c>
      <c r="J29">
        <v>272.39</v>
      </c>
      <c r="K29">
        <v>101.45</v>
      </c>
      <c r="L29">
        <v>5.84</v>
      </c>
      <c r="M29">
        <v>3.52</v>
      </c>
      <c r="N29" s="135">
        <v>20.6</v>
      </c>
      <c r="O29" s="135">
        <v>20.6</v>
      </c>
      <c r="P29" s="135">
        <v>12.56</v>
      </c>
      <c r="Q29">
        <v>6.78</v>
      </c>
      <c r="R29">
        <v>12.91</v>
      </c>
      <c r="S29">
        <v>6.05</v>
      </c>
      <c r="T29">
        <v>74.78</v>
      </c>
      <c r="U29">
        <v>24.93</v>
      </c>
      <c r="V29">
        <v>24.92</v>
      </c>
      <c r="W29">
        <v>12.54</v>
      </c>
      <c r="X29">
        <v>2.5099999999999998</v>
      </c>
      <c r="Y29">
        <v>2.59</v>
      </c>
      <c r="Z29">
        <v>0</v>
      </c>
      <c r="AA29">
        <v>6.3</v>
      </c>
      <c r="AB29">
        <v>3.15</v>
      </c>
    </row>
    <row r="30" spans="1:28">
      <c r="A30" t="s">
        <v>72</v>
      </c>
      <c r="B30" s="75">
        <v>201.81</v>
      </c>
      <c r="C30" s="75">
        <v>68.36</v>
      </c>
      <c r="D30" s="135">
        <f t="shared" si="0"/>
        <v>63.5</v>
      </c>
      <c r="E30" s="75"/>
      <c r="F30" s="78">
        <v>1.89</v>
      </c>
      <c r="G30" s="78">
        <v>1.9</v>
      </c>
      <c r="H30" s="78">
        <v>1.36</v>
      </c>
      <c r="I30">
        <v>116.72</v>
      </c>
      <c r="J30">
        <v>272.39</v>
      </c>
      <c r="K30">
        <v>101.45</v>
      </c>
      <c r="L30">
        <v>5.84</v>
      </c>
      <c r="M30">
        <v>3.49</v>
      </c>
      <c r="N30" s="135">
        <v>21.17</v>
      </c>
      <c r="O30" s="135">
        <v>21.17</v>
      </c>
      <c r="P30" s="135">
        <v>21.16</v>
      </c>
      <c r="Q30">
        <v>6.78</v>
      </c>
      <c r="R30">
        <v>18.14</v>
      </c>
      <c r="S30">
        <v>6.05</v>
      </c>
      <c r="T30">
        <v>72.260000000000005</v>
      </c>
      <c r="U30">
        <v>24.09</v>
      </c>
      <c r="V30">
        <v>24.09</v>
      </c>
      <c r="W30">
        <v>19.23</v>
      </c>
      <c r="X30">
        <v>3.84</v>
      </c>
      <c r="Y30">
        <v>4.01</v>
      </c>
      <c r="Z30">
        <v>0</v>
      </c>
      <c r="AA30">
        <v>9.25</v>
      </c>
      <c r="AB30">
        <v>4.62</v>
      </c>
    </row>
    <row r="31" spans="1:28">
      <c r="A31" t="s">
        <v>73</v>
      </c>
      <c r="B31" s="75">
        <v>201.81</v>
      </c>
      <c r="C31" s="75">
        <v>68.36</v>
      </c>
      <c r="D31" s="135">
        <f t="shared" si="0"/>
        <v>73.3</v>
      </c>
      <c r="E31" s="75"/>
      <c r="F31" s="78">
        <v>2.68</v>
      </c>
      <c r="G31" s="78">
        <v>2.73</v>
      </c>
      <c r="H31" s="78">
        <v>2</v>
      </c>
      <c r="I31">
        <v>116.72</v>
      </c>
      <c r="J31">
        <v>272.39</v>
      </c>
      <c r="K31">
        <v>101.45</v>
      </c>
      <c r="L31">
        <v>5.65</v>
      </c>
      <c r="M31">
        <v>3.49</v>
      </c>
      <c r="N31" s="135">
        <v>24.43</v>
      </c>
      <c r="O31" s="135">
        <v>24.43</v>
      </c>
      <c r="P31" s="135">
        <v>24.44</v>
      </c>
      <c r="Q31">
        <v>6.55</v>
      </c>
      <c r="R31">
        <v>24.46</v>
      </c>
      <c r="S31">
        <v>6.05</v>
      </c>
      <c r="T31">
        <v>72.78</v>
      </c>
      <c r="U31">
        <v>24.26</v>
      </c>
      <c r="V31">
        <v>24.26</v>
      </c>
      <c r="W31">
        <v>28.65</v>
      </c>
      <c r="X31">
        <v>5.73</v>
      </c>
      <c r="Y31">
        <v>6.75</v>
      </c>
      <c r="Z31">
        <v>2.87</v>
      </c>
      <c r="AA31">
        <v>12.76</v>
      </c>
      <c r="AB31">
        <v>6.38</v>
      </c>
    </row>
    <row r="32" spans="1:28">
      <c r="A32" t="s">
        <v>74</v>
      </c>
      <c r="B32" s="75">
        <v>201.81</v>
      </c>
      <c r="C32" s="75">
        <v>68.36</v>
      </c>
      <c r="D32" s="135">
        <f t="shared" si="0"/>
        <v>78.449999999999989</v>
      </c>
      <c r="E32" s="75"/>
      <c r="F32" s="78">
        <v>3.6</v>
      </c>
      <c r="G32" s="78">
        <v>3.65</v>
      </c>
      <c r="H32" s="78">
        <v>2.77</v>
      </c>
      <c r="I32">
        <v>116.72</v>
      </c>
      <c r="J32">
        <v>272.39</v>
      </c>
      <c r="K32">
        <v>101.45</v>
      </c>
      <c r="L32">
        <v>5.65</v>
      </c>
      <c r="M32">
        <v>3.49</v>
      </c>
      <c r="N32" s="135">
        <v>26.15</v>
      </c>
      <c r="O32" s="135">
        <v>26.15</v>
      </c>
      <c r="P32" s="135">
        <v>26.15</v>
      </c>
      <c r="Q32">
        <v>6.55</v>
      </c>
      <c r="R32">
        <v>31.7</v>
      </c>
      <c r="S32">
        <v>6.05</v>
      </c>
      <c r="T32">
        <v>73.930000000000007</v>
      </c>
      <c r="U32">
        <v>24.64</v>
      </c>
      <c r="V32">
        <v>24.66</v>
      </c>
      <c r="W32">
        <v>40.1</v>
      </c>
      <c r="X32">
        <v>8.02</v>
      </c>
      <c r="Y32">
        <v>10.26</v>
      </c>
      <c r="Z32">
        <v>6.31</v>
      </c>
      <c r="AA32">
        <v>17.03</v>
      </c>
      <c r="AB32">
        <v>8.52</v>
      </c>
    </row>
    <row r="33" spans="1:28">
      <c r="A33" t="s">
        <v>75</v>
      </c>
      <c r="B33" s="75">
        <v>201.81</v>
      </c>
      <c r="C33" s="75">
        <v>68.36</v>
      </c>
      <c r="D33" s="135">
        <f t="shared" si="0"/>
        <v>78.449999999999989</v>
      </c>
      <c r="E33" s="75"/>
      <c r="F33" s="78">
        <v>4.58</v>
      </c>
      <c r="G33" s="78">
        <v>4.66</v>
      </c>
      <c r="H33" s="78">
        <v>3.69</v>
      </c>
      <c r="I33">
        <v>116.72</v>
      </c>
      <c r="J33">
        <v>272.39</v>
      </c>
      <c r="K33">
        <v>101.45</v>
      </c>
      <c r="L33">
        <v>5.65</v>
      </c>
      <c r="M33">
        <v>3.51</v>
      </c>
      <c r="N33" s="135">
        <v>26.15</v>
      </c>
      <c r="O33" s="135">
        <v>26.15</v>
      </c>
      <c r="P33" s="135">
        <v>26.15</v>
      </c>
      <c r="Q33">
        <v>6.55</v>
      </c>
      <c r="R33">
        <v>38.61</v>
      </c>
      <c r="S33">
        <v>6.05</v>
      </c>
      <c r="T33">
        <v>65.180000000000007</v>
      </c>
      <c r="U33">
        <v>21.73</v>
      </c>
      <c r="V33">
        <v>21.71</v>
      </c>
      <c r="W33">
        <v>53.76</v>
      </c>
      <c r="X33">
        <v>10.75</v>
      </c>
      <c r="Y33">
        <v>14.08</v>
      </c>
      <c r="Z33">
        <v>10.18</v>
      </c>
      <c r="AA33">
        <v>22.02</v>
      </c>
      <c r="AB33">
        <v>11.01</v>
      </c>
    </row>
    <row r="34" spans="1:28">
      <c r="A34" t="s">
        <v>76</v>
      </c>
      <c r="B34" s="75">
        <v>201.81</v>
      </c>
      <c r="C34" s="75">
        <v>68.36</v>
      </c>
      <c r="D34" s="135">
        <f t="shared" si="0"/>
        <v>78.449999999999989</v>
      </c>
      <c r="E34" s="75"/>
      <c r="F34" s="78">
        <v>5.6</v>
      </c>
      <c r="G34" s="78">
        <v>5.66</v>
      </c>
      <c r="H34" s="78">
        <v>4.71</v>
      </c>
      <c r="I34">
        <v>116.72</v>
      </c>
      <c r="J34">
        <v>272.39</v>
      </c>
      <c r="K34">
        <v>101.45</v>
      </c>
      <c r="L34">
        <v>5.65</v>
      </c>
      <c r="M34">
        <v>3.51</v>
      </c>
      <c r="N34" s="135">
        <v>26.15</v>
      </c>
      <c r="O34" s="135">
        <v>26.15</v>
      </c>
      <c r="P34" s="135">
        <v>26.15</v>
      </c>
      <c r="Q34">
        <v>6.55</v>
      </c>
      <c r="R34">
        <v>46.18</v>
      </c>
      <c r="S34">
        <v>6.05</v>
      </c>
      <c r="T34">
        <v>67.75</v>
      </c>
      <c r="U34">
        <v>22.58</v>
      </c>
      <c r="V34">
        <v>22.59</v>
      </c>
      <c r="W34">
        <v>69.02</v>
      </c>
      <c r="X34">
        <v>13.8</v>
      </c>
      <c r="Y34">
        <v>15.02</v>
      </c>
      <c r="Z34">
        <v>13.5</v>
      </c>
      <c r="AA34">
        <v>27.61</v>
      </c>
      <c r="AB34">
        <v>13.8</v>
      </c>
    </row>
    <row r="35" spans="1:28">
      <c r="A35" t="s">
        <v>77</v>
      </c>
      <c r="B35" s="75">
        <v>201.81</v>
      </c>
      <c r="C35" s="75">
        <v>68.36</v>
      </c>
      <c r="D35" s="135">
        <f t="shared" si="0"/>
        <v>78.95</v>
      </c>
      <c r="E35" s="75"/>
      <c r="F35" s="78">
        <v>6.55</v>
      </c>
      <c r="G35" s="78">
        <v>6.65</v>
      </c>
      <c r="H35" s="78">
        <v>5.73</v>
      </c>
      <c r="I35">
        <v>116.72</v>
      </c>
      <c r="J35">
        <v>272.39</v>
      </c>
      <c r="K35">
        <v>101.45</v>
      </c>
      <c r="L35">
        <v>5.65</v>
      </c>
      <c r="M35">
        <v>3.59</v>
      </c>
      <c r="N35" s="135">
        <v>26.32</v>
      </c>
      <c r="O35" s="135">
        <v>26.32</v>
      </c>
      <c r="P35" s="135">
        <v>26.31</v>
      </c>
      <c r="Q35">
        <v>6.55</v>
      </c>
      <c r="R35">
        <v>53.18</v>
      </c>
      <c r="S35">
        <v>6.05</v>
      </c>
      <c r="T35">
        <v>69.45</v>
      </c>
      <c r="U35">
        <v>23.15</v>
      </c>
      <c r="V35">
        <v>23.15</v>
      </c>
      <c r="W35">
        <v>81.05</v>
      </c>
      <c r="X35">
        <v>16.21</v>
      </c>
      <c r="Y35">
        <v>20.55</v>
      </c>
      <c r="Z35">
        <v>17.38</v>
      </c>
      <c r="AA35">
        <v>33.520000000000003</v>
      </c>
      <c r="AB35">
        <v>16.75</v>
      </c>
    </row>
    <row r="36" spans="1:28">
      <c r="A36" t="s">
        <v>78</v>
      </c>
      <c r="B36" s="75">
        <v>201.81</v>
      </c>
      <c r="C36" s="75">
        <v>68.36</v>
      </c>
      <c r="D36" s="135">
        <f t="shared" si="0"/>
        <v>78.95</v>
      </c>
      <c r="E36" s="75"/>
      <c r="F36" s="78">
        <v>7.66</v>
      </c>
      <c r="G36" s="78">
        <v>7.74</v>
      </c>
      <c r="H36" s="78">
        <v>6.86</v>
      </c>
      <c r="I36">
        <v>116.72</v>
      </c>
      <c r="J36">
        <v>272.39</v>
      </c>
      <c r="K36">
        <v>101.45</v>
      </c>
      <c r="L36">
        <v>5.65</v>
      </c>
      <c r="M36">
        <v>3.42</v>
      </c>
      <c r="N36" s="135">
        <v>26.32</v>
      </c>
      <c r="O36" s="135">
        <v>26.32</v>
      </c>
      <c r="P36" s="135">
        <v>26.31</v>
      </c>
      <c r="Q36">
        <v>6.55</v>
      </c>
      <c r="R36">
        <v>59.82</v>
      </c>
      <c r="S36">
        <v>6.05</v>
      </c>
      <c r="T36">
        <v>71.069999999999993</v>
      </c>
      <c r="U36">
        <v>23.69</v>
      </c>
      <c r="V36">
        <v>23.68</v>
      </c>
      <c r="W36">
        <v>96.68</v>
      </c>
      <c r="X36">
        <v>19.34</v>
      </c>
      <c r="Y36">
        <v>24.8</v>
      </c>
      <c r="Z36">
        <v>20.77</v>
      </c>
      <c r="AA36">
        <v>39.299999999999997</v>
      </c>
      <c r="AB36">
        <v>19.649999999999999</v>
      </c>
    </row>
    <row r="37" spans="1:28">
      <c r="A37" t="s">
        <v>79</v>
      </c>
      <c r="B37" s="75">
        <v>201.81</v>
      </c>
      <c r="C37" s="75">
        <v>68.36</v>
      </c>
      <c r="D37" s="135">
        <f t="shared" si="0"/>
        <v>78.95</v>
      </c>
      <c r="E37" s="75"/>
      <c r="F37" s="78">
        <v>8.58</v>
      </c>
      <c r="G37" s="78">
        <v>8.6</v>
      </c>
      <c r="H37" s="78">
        <v>7.9</v>
      </c>
      <c r="I37">
        <v>116.72</v>
      </c>
      <c r="J37">
        <v>272.39</v>
      </c>
      <c r="K37">
        <v>101.45</v>
      </c>
      <c r="L37">
        <v>5.65</v>
      </c>
      <c r="M37">
        <v>3.41</v>
      </c>
      <c r="N37" s="135">
        <v>26.32</v>
      </c>
      <c r="O37" s="135">
        <v>26.32</v>
      </c>
      <c r="P37" s="135">
        <v>26.31</v>
      </c>
      <c r="Q37">
        <v>5.93</v>
      </c>
      <c r="R37">
        <v>66.2</v>
      </c>
      <c r="S37">
        <v>6.05</v>
      </c>
      <c r="T37">
        <v>72.569999999999993</v>
      </c>
      <c r="U37">
        <v>24.19</v>
      </c>
      <c r="V37">
        <v>24.2</v>
      </c>
      <c r="W37">
        <v>112.06</v>
      </c>
      <c r="X37">
        <v>22.41</v>
      </c>
      <c r="Y37">
        <v>29.7</v>
      </c>
      <c r="Z37">
        <v>23.86</v>
      </c>
      <c r="AA37">
        <v>48.75</v>
      </c>
      <c r="AB37">
        <v>24.37</v>
      </c>
    </row>
    <row r="38" spans="1:28">
      <c r="A38" t="s">
        <v>80</v>
      </c>
      <c r="B38" s="75">
        <v>201.81</v>
      </c>
      <c r="C38" s="75">
        <v>68.36</v>
      </c>
      <c r="D38" s="135">
        <f t="shared" si="0"/>
        <v>78.95</v>
      </c>
      <c r="E38" s="75"/>
      <c r="F38" s="78">
        <v>9.4600000000000009</v>
      </c>
      <c r="G38" s="78">
        <v>9.5</v>
      </c>
      <c r="H38" s="78">
        <v>8.93</v>
      </c>
      <c r="I38">
        <v>116.72</v>
      </c>
      <c r="J38">
        <v>272.39</v>
      </c>
      <c r="K38">
        <v>101.45</v>
      </c>
      <c r="L38">
        <v>5.65</v>
      </c>
      <c r="M38">
        <v>3.46</v>
      </c>
      <c r="N38" s="135">
        <v>26.32</v>
      </c>
      <c r="O38" s="135">
        <v>26.32</v>
      </c>
      <c r="P38" s="135">
        <v>26.31</v>
      </c>
      <c r="Q38">
        <v>5.93</v>
      </c>
      <c r="R38">
        <v>72.33</v>
      </c>
      <c r="S38">
        <v>6.05</v>
      </c>
      <c r="T38">
        <v>74.260000000000005</v>
      </c>
      <c r="U38">
        <v>24.75</v>
      </c>
      <c r="V38">
        <v>24.76</v>
      </c>
      <c r="W38">
        <v>122.84</v>
      </c>
      <c r="X38">
        <v>24.57</v>
      </c>
      <c r="Y38">
        <v>35.799999999999997</v>
      </c>
      <c r="Z38">
        <v>26.51</v>
      </c>
      <c r="AA38">
        <v>54.36</v>
      </c>
      <c r="AB38">
        <v>27.17</v>
      </c>
    </row>
    <row r="39" spans="1:28">
      <c r="A39" t="s">
        <v>81</v>
      </c>
      <c r="B39" s="75">
        <v>262.08</v>
      </c>
      <c r="C39" s="75">
        <v>87.36</v>
      </c>
      <c r="D39" s="135">
        <f t="shared" si="0"/>
        <v>78.95</v>
      </c>
      <c r="E39" s="75"/>
      <c r="F39" s="78">
        <v>10.32</v>
      </c>
      <c r="G39" s="78">
        <v>10.35</v>
      </c>
      <c r="H39" s="78">
        <v>9.92</v>
      </c>
      <c r="I39">
        <v>116.72</v>
      </c>
      <c r="J39">
        <v>272.39</v>
      </c>
      <c r="K39">
        <v>101.45</v>
      </c>
      <c r="L39">
        <v>5.65</v>
      </c>
      <c r="M39">
        <v>3.44</v>
      </c>
      <c r="N39" s="135">
        <v>26.32</v>
      </c>
      <c r="O39" s="135">
        <v>26.32</v>
      </c>
      <c r="P39" s="135">
        <v>26.31</v>
      </c>
      <c r="Q39">
        <v>5.93</v>
      </c>
      <c r="R39">
        <v>74.87</v>
      </c>
      <c r="S39">
        <v>6.05</v>
      </c>
      <c r="T39">
        <v>77.150000000000006</v>
      </c>
      <c r="U39">
        <v>25.72</v>
      </c>
      <c r="V39">
        <v>25.71</v>
      </c>
      <c r="W39">
        <v>142.58000000000001</v>
      </c>
      <c r="X39">
        <v>28.51</v>
      </c>
      <c r="Y39">
        <v>40.89</v>
      </c>
      <c r="Z39">
        <v>29.76</v>
      </c>
      <c r="AA39">
        <v>60.02</v>
      </c>
      <c r="AB39">
        <v>30</v>
      </c>
    </row>
    <row r="40" spans="1:28">
      <c r="A40" t="s">
        <v>82</v>
      </c>
      <c r="B40" s="75">
        <v>262.08</v>
      </c>
      <c r="C40" s="75">
        <v>87.36</v>
      </c>
      <c r="D40" s="135">
        <f t="shared" si="0"/>
        <v>78.95</v>
      </c>
      <c r="E40" s="75"/>
      <c r="F40" s="78">
        <v>11.08</v>
      </c>
      <c r="G40" s="78">
        <v>11.11</v>
      </c>
      <c r="H40" s="78">
        <v>10.86</v>
      </c>
      <c r="I40">
        <v>116.72</v>
      </c>
      <c r="J40">
        <v>272.39</v>
      </c>
      <c r="K40">
        <v>101.45</v>
      </c>
      <c r="L40">
        <v>5.65</v>
      </c>
      <c r="M40">
        <v>3.55</v>
      </c>
      <c r="N40" s="135">
        <v>26.32</v>
      </c>
      <c r="O40" s="135">
        <v>26.32</v>
      </c>
      <c r="P40" s="135">
        <v>26.31</v>
      </c>
      <c r="Q40">
        <v>5.93</v>
      </c>
      <c r="R40">
        <v>79.52</v>
      </c>
      <c r="S40">
        <v>6.05</v>
      </c>
      <c r="T40">
        <v>79.489999999999995</v>
      </c>
      <c r="U40">
        <v>26.5</v>
      </c>
      <c r="V40">
        <v>26.49</v>
      </c>
      <c r="W40">
        <v>150.47999999999999</v>
      </c>
      <c r="X40">
        <v>30.1</v>
      </c>
      <c r="Y40">
        <v>47.68</v>
      </c>
      <c r="Z40">
        <v>32.24</v>
      </c>
      <c r="AA40">
        <v>65.459999999999994</v>
      </c>
      <c r="AB40">
        <v>32.72</v>
      </c>
    </row>
    <row r="41" spans="1:28">
      <c r="A41" t="s">
        <v>83</v>
      </c>
      <c r="B41" s="75">
        <v>225.57</v>
      </c>
      <c r="C41" s="75">
        <v>67.34</v>
      </c>
      <c r="D41" s="135">
        <f t="shared" si="0"/>
        <v>78.95</v>
      </c>
      <c r="E41" s="75"/>
      <c r="F41" s="78">
        <v>13.29</v>
      </c>
      <c r="G41" s="78">
        <v>13.29</v>
      </c>
      <c r="H41" s="78">
        <v>13.62</v>
      </c>
      <c r="I41">
        <v>70.94</v>
      </c>
      <c r="J41">
        <v>272.39</v>
      </c>
      <c r="K41">
        <v>101.45</v>
      </c>
      <c r="L41">
        <v>5.65</v>
      </c>
      <c r="M41">
        <v>3.54</v>
      </c>
      <c r="N41" s="135">
        <v>26.32</v>
      </c>
      <c r="O41" s="135">
        <v>26.32</v>
      </c>
      <c r="P41" s="135">
        <v>26.31</v>
      </c>
      <c r="Q41">
        <v>5.93</v>
      </c>
      <c r="R41">
        <v>81.05</v>
      </c>
      <c r="S41">
        <v>6.05</v>
      </c>
      <c r="T41">
        <v>88.99</v>
      </c>
      <c r="U41">
        <v>29.66</v>
      </c>
      <c r="V41">
        <v>29.67</v>
      </c>
      <c r="W41">
        <v>166.55</v>
      </c>
      <c r="X41">
        <v>33.31</v>
      </c>
      <c r="Y41">
        <v>51.7</v>
      </c>
      <c r="Z41">
        <v>34.51</v>
      </c>
      <c r="AA41">
        <v>70.62</v>
      </c>
      <c r="AB41">
        <v>35.299999999999997</v>
      </c>
    </row>
    <row r="42" spans="1:28">
      <c r="A42" t="s">
        <v>84</v>
      </c>
      <c r="B42" s="75">
        <v>262.08</v>
      </c>
      <c r="C42" s="75">
        <v>87.36</v>
      </c>
      <c r="D42" s="135">
        <f t="shared" si="0"/>
        <v>78.95</v>
      </c>
      <c r="E42" s="75"/>
      <c r="F42" s="78">
        <v>14.14</v>
      </c>
      <c r="G42" s="78">
        <v>14.14</v>
      </c>
      <c r="H42" s="78">
        <v>14.49</v>
      </c>
      <c r="I42">
        <v>116.72</v>
      </c>
      <c r="J42">
        <v>272.39</v>
      </c>
      <c r="K42">
        <v>101.45</v>
      </c>
      <c r="L42">
        <v>5.65</v>
      </c>
      <c r="M42">
        <v>3.56</v>
      </c>
      <c r="N42" s="135">
        <v>26.32</v>
      </c>
      <c r="O42" s="135">
        <v>26.32</v>
      </c>
      <c r="P42" s="135">
        <v>26.31</v>
      </c>
      <c r="Q42">
        <v>5.93</v>
      </c>
      <c r="R42">
        <v>78.86</v>
      </c>
      <c r="S42">
        <v>6.05</v>
      </c>
      <c r="T42">
        <v>90.42</v>
      </c>
      <c r="U42">
        <v>30.14</v>
      </c>
      <c r="V42">
        <v>30.14</v>
      </c>
      <c r="W42">
        <v>181.85</v>
      </c>
      <c r="X42">
        <v>36.369999999999997</v>
      </c>
      <c r="Y42">
        <v>55.35</v>
      </c>
      <c r="Z42">
        <v>36.46</v>
      </c>
      <c r="AA42">
        <v>75.400000000000006</v>
      </c>
      <c r="AB42">
        <v>37.700000000000003</v>
      </c>
    </row>
    <row r="43" spans="1:28">
      <c r="A43" t="s">
        <v>85</v>
      </c>
      <c r="B43" s="75">
        <v>225.57</v>
      </c>
      <c r="C43" s="75">
        <v>87.36</v>
      </c>
      <c r="D43" s="135">
        <f t="shared" si="0"/>
        <v>78.95</v>
      </c>
      <c r="E43" s="75"/>
      <c r="F43" s="78">
        <v>14.83</v>
      </c>
      <c r="G43" s="78">
        <v>14.83</v>
      </c>
      <c r="H43" s="78">
        <v>15.21</v>
      </c>
      <c r="I43">
        <v>70.94</v>
      </c>
      <c r="J43">
        <v>272.39</v>
      </c>
      <c r="K43">
        <v>101.45</v>
      </c>
      <c r="L43">
        <v>5.65</v>
      </c>
      <c r="M43">
        <v>3.5</v>
      </c>
      <c r="N43" s="135">
        <v>26.32</v>
      </c>
      <c r="O43" s="135">
        <v>26.32</v>
      </c>
      <c r="P43" s="135">
        <v>26.31</v>
      </c>
      <c r="Q43">
        <v>5.78</v>
      </c>
      <c r="R43">
        <v>77.709999999999994</v>
      </c>
      <c r="S43">
        <v>6.05</v>
      </c>
      <c r="T43">
        <v>91.58</v>
      </c>
      <c r="U43">
        <v>30.53</v>
      </c>
      <c r="V43">
        <v>30.53</v>
      </c>
      <c r="W43">
        <v>193.04</v>
      </c>
      <c r="X43">
        <v>38.61</v>
      </c>
      <c r="Y43">
        <v>58.74</v>
      </c>
      <c r="Z43">
        <v>38.450000000000003</v>
      </c>
      <c r="AA43">
        <v>85.34</v>
      </c>
      <c r="AB43">
        <v>42.66</v>
      </c>
    </row>
    <row r="44" spans="1:28">
      <c r="A44" t="s">
        <v>86</v>
      </c>
      <c r="B44" s="75">
        <v>262.08</v>
      </c>
      <c r="C44" s="75">
        <v>87.36</v>
      </c>
      <c r="D44" s="135">
        <f t="shared" si="0"/>
        <v>78.95</v>
      </c>
      <c r="E44" s="75"/>
      <c r="F44" s="78">
        <v>15.51</v>
      </c>
      <c r="G44" s="78">
        <v>15.51</v>
      </c>
      <c r="H44" s="78">
        <v>15.9</v>
      </c>
      <c r="I44">
        <v>116.72</v>
      </c>
      <c r="J44">
        <v>272.39</v>
      </c>
      <c r="K44">
        <v>101.45</v>
      </c>
      <c r="L44">
        <v>5.65</v>
      </c>
      <c r="M44">
        <v>3.51</v>
      </c>
      <c r="N44" s="135">
        <v>26.32</v>
      </c>
      <c r="O44" s="135">
        <v>26.32</v>
      </c>
      <c r="P44" s="135">
        <v>26.31</v>
      </c>
      <c r="Q44">
        <v>5.78</v>
      </c>
      <c r="R44">
        <v>78.510000000000005</v>
      </c>
      <c r="S44">
        <v>6.05</v>
      </c>
      <c r="T44">
        <v>92.89</v>
      </c>
      <c r="U44">
        <v>30.96</v>
      </c>
      <c r="V44">
        <v>30.97</v>
      </c>
      <c r="W44">
        <v>202.43</v>
      </c>
      <c r="X44">
        <v>40.49</v>
      </c>
      <c r="Y44">
        <v>64.33</v>
      </c>
      <c r="Z44">
        <v>40.22</v>
      </c>
      <c r="AA44">
        <v>86.67</v>
      </c>
      <c r="AB44">
        <v>43.33</v>
      </c>
    </row>
    <row r="45" spans="1:28">
      <c r="A45" t="s">
        <v>87</v>
      </c>
      <c r="B45" s="75">
        <v>262.08</v>
      </c>
      <c r="C45" s="75">
        <v>87.36</v>
      </c>
      <c r="D45" s="135">
        <f t="shared" si="0"/>
        <v>78.95</v>
      </c>
      <c r="E45" s="75"/>
      <c r="F45" s="78">
        <v>16.11</v>
      </c>
      <c r="G45" s="78">
        <v>16.11</v>
      </c>
      <c r="H45" s="78">
        <v>16.510000000000002</v>
      </c>
      <c r="I45">
        <v>116.72</v>
      </c>
      <c r="J45">
        <v>272.39</v>
      </c>
      <c r="K45">
        <v>101.45</v>
      </c>
      <c r="L45">
        <v>5.65</v>
      </c>
      <c r="M45">
        <v>3.6</v>
      </c>
      <c r="N45" s="135">
        <v>26.32</v>
      </c>
      <c r="O45" s="135">
        <v>26.32</v>
      </c>
      <c r="P45" s="135">
        <v>26.31</v>
      </c>
      <c r="Q45">
        <v>5.78</v>
      </c>
      <c r="R45">
        <v>87.35</v>
      </c>
      <c r="S45">
        <v>6.05</v>
      </c>
      <c r="T45">
        <v>107.92</v>
      </c>
      <c r="U45">
        <v>35.97</v>
      </c>
      <c r="V45">
        <v>35.979999999999997</v>
      </c>
      <c r="W45">
        <v>217.82</v>
      </c>
      <c r="X45">
        <v>43.56</v>
      </c>
      <c r="Y45">
        <v>67.069999999999993</v>
      </c>
      <c r="Z45">
        <v>41.85</v>
      </c>
      <c r="AA45">
        <v>88</v>
      </c>
      <c r="AB45">
        <v>44</v>
      </c>
    </row>
    <row r="46" spans="1:28">
      <c r="A46" t="s">
        <v>88</v>
      </c>
      <c r="B46" s="75">
        <v>262.08</v>
      </c>
      <c r="C46" s="75">
        <v>87.36</v>
      </c>
      <c r="D46" s="135">
        <f t="shared" si="0"/>
        <v>78.95</v>
      </c>
      <c r="E46" s="75"/>
      <c r="F46" s="78">
        <v>16.510000000000002</v>
      </c>
      <c r="G46" s="78">
        <v>16.510000000000002</v>
      </c>
      <c r="H46" s="78">
        <v>16.93</v>
      </c>
      <c r="I46">
        <v>116.72</v>
      </c>
      <c r="J46">
        <v>272.39</v>
      </c>
      <c r="K46">
        <v>101.45</v>
      </c>
      <c r="L46">
        <v>5.65</v>
      </c>
      <c r="M46">
        <v>3.72</v>
      </c>
      <c r="N46" s="135">
        <v>26.32</v>
      </c>
      <c r="O46" s="135">
        <v>26.32</v>
      </c>
      <c r="P46" s="135">
        <v>26.31</v>
      </c>
      <c r="Q46">
        <v>5.78</v>
      </c>
      <c r="R46">
        <v>88.72</v>
      </c>
      <c r="S46">
        <v>6.05</v>
      </c>
      <c r="T46">
        <v>107.96</v>
      </c>
      <c r="U46">
        <v>35.99</v>
      </c>
      <c r="V46">
        <v>35.979999999999997</v>
      </c>
      <c r="W46">
        <v>225.29</v>
      </c>
      <c r="X46">
        <v>45.06</v>
      </c>
      <c r="Y46">
        <v>69.510000000000005</v>
      </c>
      <c r="Z46">
        <v>43.31</v>
      </c>
      <c r="AA46">
        <v>89.34</v>
      </c>
      <c r="AB46">
        <v>44.66</v>
      </c>
    </row>
    <row r="47" spans="1:28">
      <c r="A47" t="s">
        <v>89</v>
      </c>
      <c r="B47" s="75">
        <v>262.08</v>
      </c>
      <c r="C47" s="75">
        <v>87.36</v>
      </c>
      <c r="D47" s="135">
        <f t="shared" si="0"/>
        <v>78.95</v>
      </c>
      <c r="E47" s="75"/>
      <c r="F47" s="78">
        <v>16.809999999999999</v>
      </c>
      <c r="G47" s="78">
        <v>16.809999999999999</v>
      </c>
      <c r="H47" s="78">
        <v>17.23</v>
      </c>
      <c r="I47">
        <v>116.72</v>
      </c>
      <c r="J47">
        <v>272.39</v>
      </c>
      <c r="K47">
        <v>101.45</v>
      </c>
      <c r="L47">
        <v>5.3</v>
      </c>
      <c r="M47">
        <v>3.64</v>
      </c>
      <c r="N47" s="135">
        <v>26.32</v>
      </c>
      <c r="O47" s="135">
        <v>26.32</v>
      </c>
      <c r="P47" s="135">
        <v>26.31</v>
      </c>
      <c r="Q47">
        <v>6.08</v>
      </c>
      <c r="R47">
        <v>90.94</v>
      </c>
      <c r="S47">
        <v>6.05</v>
      </c>
      <c r="T47">
        <v>110.65</v>
      </c>
      <c r="U47">
        <v>36.880000000000003</v>
      </c>
      <c r="V47">
        <v>36.89</v>
      </c>
      <c r="W47">
        <v>233.18</v>
      </c>
      <c r="X47">
        <v>46.64</v>
      </c>
      <c r="Y47">
        <v>71.44</v>
      </c>
      <c r="Z47">
        <v>44.46</v>
      </c>
      <c r="AA47">
        <v>90.67</v>
      </c>
      <c r="AB47">
        <v>45.33</v>
      </c>
    </row>
    <row r="48" spans="1:28">
      <c r="A48" t="s">
        <v>90</v>
      </c>
      <c r="B48" s="75">
        <v>262.08</v>
      </c>
      <c r="C48" s="75">
        <v>87.36</v>
      </c>
      <c r="D48" s="135">
        <f t="shared" si="0"/>
        <v>78.95</v>
      </c>
      <c r="E48" s="75"/>
      <c r="F48" s="78">
        <v>17.11</v>
      </c>
      <c r="G48" s="78">
        <v>17.11</v>
      </c>
      <c r="H48" s="78">
        <v>17.54</v>
      </c>
      <c r="I48">
        <v>116.72</v>
      </c>
      <c r="J48">
        <v>272.39</v>
      </c>
      <c r="K48">
        <v>101.45</v>
      </c>
      <c r="L48">
        <v>5.3</v>
      </c>
      <c r="M48">
        <v>3.63</v>
      </c>
      <c r="N48" s="135">
        <v>26.32</v>
      </c>
      <c r="O48" s="135">
        <v>26.32</v>
      </c>
      <c r="P48" s="135">
        <v>26.31</v>
      </c>
      <c r="Q48">
        <v>6.08</v>
      </c>
      <c r="R48">
        <v>93.22</v>
      </c>
      <c r="S48">
        <v>6.05</v>
      </c>
      <c r="T48">
        <v>113.42</v>
      </c>
      <c r="U48">
        <v>37.81</v>
      </c>
      <c r="V48">
        <v>37.799999999999997</v>
      </c>
      <c r="W48">
        <v>235.21</v>
      </c>
      <c r="X48">
        <v>47.04</v>
      </c>
      <c r="Y48">
        <v>72.64</v>
      </c>
      <c r="Z48">
        <v>45.04</v>
      </c>
      <c r="AA48">
        <v>92</v>
      </c>
      <c r="AB48">
        <v>46</v>
      </c>
    </row>
    <row r="49" spans="1:28">
      <c r="A49" t="s">
        <v>91</v>
      </c>
      <c r="B49" s="75">
        <v>262.08</v>
      </c>
      <c r="C49" s="75">
        <v>87.36</v>
      </c>
      <c r="D49" s="135">
        <f t="shared" si="0"/>
        <v>78.95</v>
      </c>
      <c r="E49" s="75"/>
      <c r="F49" s="78">
        <v>17.37</v>
      </c>
      <c r="G49" s="78">
        <v>17.37</v>
      </c>
      <c r="H49" s="78">
        <v>17.8</v>
      </c>
      <c r="I49">
        <v>116.72</v>
      </c>
      <c r="J49">
        <v>272.39</v>
      </c>
      <c r="K49">
        <v>101.45</v>
      </c>
      <c r="L49">
        <v>5.3</v>
      </c>
      <c r="M49">
        <v>3.75</v>
      </c>
      <c r="N49" s="135">
        <v>26.32</v>
      </c>
      <c r="O49" s="135">
        <v>26.32</v>
      </c>
      <c r="P49" s="135">
        <v>26.31</v>
      </c>
      <c r="Q49">
        <v>6.08</v>
      </c>
      <c r="R49">
        <v>95.82</v>
      </c>
      <c r="S49">
        <v>6.05</v>
      </c>
      <c r="T49">
        <v>115.39</v>
      </c>
      <c r="U49">
        <v>38.46</v>
      </c>
      <c r="V49">
        <v>38.47</v>
      </c>
      <c r="W49">
        <v>235.21</v>
      </c>
      <c r="X49">
        <v>47.04</v>
      </c>
      <c r="Y49">
        <v>73.11</v>
      </c>
      <c r="Z49">
        <v>46.64</v>
      </c>
      <c r="AA49">
        <v>93.34</v>
      </c>
      <c r="AB49">
        <v>46.66</v>
      </c>
    </row>
    <row r="50" spans="1:28">
      <c r="A50" t="s">
        <v>92</v>
      </c>
      <c r="B50" s="75">
        <v>262.08</v>
      </c>
      <c r="C50" s="75">
        <v>87.36</v>
      </c>
      <c r="D50" s="135">
        <f t="shared" si="0"/>
        <v>78.95</v>
      </c>
      <c r="E50" s="75"/>
      <c r="F50" s="78">
        <v>17.57</v>
      </c>
      <c r="G50" s="78">
        <v>17.57</v>
      </c>
      <c r="H50" s="78">
        <v>18</v>
      </c>
      <c r="I50">
        <v>116.72</v>
      </c>
      <c r="J50">
        <v>272.39</v>
      </c>
      <c r="K50">
        <v>101.45</v>
      </c>
      <c r="L50">
        <v>5.3</v>
      </c>
      <c r="M50">
        <v>3.61</v>
      </c>
      <c r="N50" s="135">
        <v>26.32</v>
      </c>
      <c r="O50" s="135">
        <v>26.32</v>
      </c>
      <c r="P50" s="135">
        <v>26.31</v>
      </c>
      <c r="Q50">
        <v>6.08</v>
      </c>
      <c r="R50">
        <v>100.48</v>
      </c>
      <c r="S50">
        <v>6.05</v>
      </c>
      <c r="T50">
        <v>117.78</v>
      </c>
      <c r="U50">
        <v>39.26</v>
      </c>
      <c r="V50">
        <v>39.26</v>
      </c>
      <c r="W50">
        <v>235.21</v>
      </c>
      <c r="X50">
        <v>47.04</v>
      </c>
      <c r="Y50">
        <v>73.31</v>
      </c>
      <c r="Z50">
        <v>46.3</v>
      </c>
      <c r="AA50">
        <v>94.67</v>
      </c>
      <c r="AB50">
        <v>47.33</v>
      </c>
    </row>
    <row r="51" spans="1:28">
      <c r="A51" t="s">
        <v>93</v>
      </c>
      <c r="B51" s="75">
        <v>262.08</v>
      </c>
      <c r="C51" s="75">
        <v>87.36</v>
      </c>
      <c r="D51" s="135">
        <f t="shared" si="0"/>
        <v>78.95</v>
      </c>
      <c r="E51" s="75"/>
      <c r="F51" s="78">
        <v>17.78</v>
      </c>
      <c r="G51" s="78">
        <v>17.78</v>
      </c>
      <c r="H51" s="78">
        <v>18.23</v>
      </c>
      <c r="I51">
        <v>116.72</v>
      </c>
      <c r="J51">
        <v>272.39</v>
      </c>
      <c r="K51">
        <v>101.45</v>
      </c>
      <c r="L51">
        <v>5.3</v>
      </c>
      <c r="M51">
        <v>3.74</v>
      </c>
      <c r="N51" s="135">
        <v>26.32</v>
      </c>
      <c r="O51" s="135">
        <v>26.32</v>
      </c>
      <c r="P51" s="135">
        <v>26.31</v>
      </c>
      <c r="Q51">
        <v>6.24</v>
      </c>
      <c r="R51">
        <v>100.94</v>
      </c>
      <c r="S51">
        <v>6.05</v>
      </c>
      <c r="T51">
        <v>119.89</v>
      </c>
      <c r="U51">
        <v>39.96</v>
      </c>
      <c r="V51">
        <v>39.97</v>
      </c>
      <c r="W51">
        <v>235.21</v>
      </c>
      <c r="X51">
        <v>47.04</v>
      </c>
      <c r="Y51">
        <v>73.59</v>
      </c>
      <c r="Z51">
        <v>46.69</v>
      </c>
      <c r="AA51">
        <v>96</v>
      </c>
      <c r="AB51">
        <v>48</v>
      </c>
    </row>
    <row r="52" spans="1:28">
      <c r="A52" t="s">
        <v>94</v>
      </c>
      <c r="B52" s="75">
        <v>262.08</v>
      </c>
      <c r="C52" s="75">
        <v>87.36</v>
      </c>
      <c r="D52" s="135">
        <f t="shared" si="0"/>
        <v>78.95</v>
      </c>
      <c r="E52" s="75"/>
      <c r="F52" s="78">
        <v>17.850000000000001</v>
      </c>
      <c r="G52" s="78">
        <v>17.850000000000001</v>
      </c>
      <c r="H52" s="78">
        <v>18.3</v>
      </c>
      <c r="I52">
        <v>116.72</v>
      </c>
      <c r="J52">
        <v>272.39</v>
      </c>
      <c r="K52">
        <v>101.45</v>
      </c>
      <c r="L52">
        <v>5.3</v>
      </c>
      <c r="M52">
        <v>3.68</v>
      </c>
      <c r="N52" s="135">
        <v>26.32</v>
      </c>
      <c r="O52" s="135">
        <v>26.32</v>
      </c>
      <c r="P52" s="135">
        <v>26.31</v>
      </c>
      <c r="Q52">
        <v>6.24</v>
      </c>
      <c r="R52">
        <v>100.95</v>
      </c>
      <c r="S52">
        <v>6.05</v>
      </c>
      <c r="T52">
        <v>120.39</v>
      </c>
      <c r="U52">
        <v>40.130000000000003</v>
      </c>
      <c r="V52">
        <v>40.130000000000003</v>
      </c>
      <c r="W52">
        <v>235.21</v>
      </c>
      <c r="X52">
        <v>47.04</v>
      </c>
      <c r="Y52">
        <v>73.349999999999994</v>
      </c>
      <c r="Z52">
        <v>45.99</v>
      </c>
      <c r="AA52">
        <v>96</v>
      </c>
      <c r="AB52">
        <v>48</v>
      </c>
    </row>
    <row r="53" spans="1:28">
      <c r="A53" t="s">
        <v>95</v>
      </c>
      <c r="B53" s="75">
        <v>262.08</v>
      </c>
      <c r="C53" s="75">
        <v>87.36</v>
      </c>
      <c r="D53" s="135">
        <f t="shared" si="0"/>
        <v>78.95</v>
      </c>
      <c r="E53" s="75"/>
      <c r="F53" s="78">
        <v>17.940000000000001</v>
      </c>
      <c r="G53" s="78">
        <v>17.940000000000001</v>
      </c>
      <c r="H53" s="78">
        <v>18.38</v>
      </c>
      <c r="I53">
        <v>116.72</v>
      </c>
      <c r="J53">
        <v>272.39</v>
      </c>
      <c r="K53">
        <v>101.45</v>
      </c>
      <c r="L53">
        <v>5.3</v>
      </c>
      <c r="M53">
        <v>7.11</v>
      </c>
      <c r="N53" s="135">
        <v>26.32</v>
      </c>
      <c r="O53" s="135">
        <v>26.32</v>
      </c>
      <c r="P53" s="135">
        <v>26.31</v>
      </c>
      <c r="Q53">
        <v>6.24</v>
      </c>
      <c r="R53">
        <v>95.16</v>
      </c>
      <c r="S53">
        <v>6.05</v>
      </c>
      <c r="T53">
        <v>110.39</v>
      </c>
      <c r="U53">
        <v>36.799999999999997</v>
      </c>
      <c r="V53">
        <v>36.79</v>
      </c>
      <c r="W53">
        <v>235.21</v>
      </c>
      <c r="X53">
        <v>47.04</v>
      </c>
      <c r="Y53">
        <v>73.11</v>
      </c>
      <c r="Z53">
        <v>46.32</v>
      </c>
      <c r="AA53">
        <v>96</v>
      </c>
      <c r="AB53">
        <v>48</v>
      </c>
    </row>
    <row r="54" spans="1:28">
      <c r="A54" t="s">
        <v>96</v>
      </c>
      <c r="B54" s="75">
        <v>262.08</v>
      </c>
      <c r="C54" s="75">
        <v>87.36</v>
      </c>
      <c r="D54" s="135">
        <f t="shared" si="0"/>
        <v>78.95</v>
      </c>
      <c r="E54" s="75"/>
      <c r="F54" s="78">
        <v>17.84</v>
      </c>
      <c r="G54" s="78">
        <v>17.84</v>
      </c>
      <c r="H54" s="78">
        <v>18.28</v>
      </c>
      <c r="I54">
        <v>116.72</v>
      </c>
      <c r="J54">
        <v>272.39</v>
      </c>
      <c r="K54">
        <v>101.45</v>
      </c>
      <c r="L54">
        <v>5.3</v>
      </c>
      <c r="M54">
        <v>7.18</v>
      </c>
      <c r="N54" s="135">
        <v>26.32</v>
      </c>
      <c r="O54" s="135">
        <v>26.32</v>
      </c>
      <c r="P54" s="135">
        <v>26.31</v>
      </c>
      <c r="Q54">
        <v>6.24</v>
      </c>
      <c r="R54">
        <v>89.23</v>
      </c>
      <c r="S54">
        <v>6.05</v>
      </c>
      <c r="T54">
        <v>111.29</v>
      </c>
      <c r="U54">
        <v>37.1</v>
      </c>
      <c r="V54">
        <v>37.08</v>
      </c>
      <c r="W54">
        <v>235.21</v>
      </c>
      <c r="X54">
        <v>47.04</v>
      </c>
      <c r="Y54">
        <v>73.27</v>
      </c>
      <c r="Z54">
        <v>46.81</v>
      </c>
      <c r="AA54">
        <v>96</v>
      </c>
      <c r="AB54">
        <v>48</v>
      </c>
    </row>
    <row r="55" spans="1:28">
      <c r="A55" t="s">
        <v>97</v>
      </c>
      <c r="B55" s="75">
        <v>262.08</v>
      </c>
      <c r="C55" s="75">
        <v>87.36</v>
      </c>
      <c r="D55" s="135">
        <f t="shared" si="0"/>
        <v>78.95</v>
      </c>
      <c r="E55" s="75"/>
      <c r="F55" s="78">
        <v>17.579999999999998</v>
      </c>
      <c r="G55" s="78">
        <v>17.579999999999998</v>
      </c>
      <c r="H55" s="78">
        <v>18.010000000000002</v>
      </c>
      <c r="I55">
        <v>116.72</v>
      </c>
      <c r="J55">
        <v>272.39</v>
      </c>
      <c r="K55">
        <v>101.45</v>
      </c>
      <c r="L55">
        <v>5.3</v>
      </c>
      <c r="M55">
        <v>7.2</v>
      </c>
      <c r="N55" s="135">
        <v>26.32</v>
      </c>
      <c r="O55" s="135">
        <v>26.32</v>
      </c>
      <c r="P55" s="135">
        <v>26.31</v>
      </c>
      <c r="Q55">
        <v>6.39</v>
      </c>
      <c r="R55">
        <v>84.97</v>
      </c>
      <c r="S55">
        <v>6.05</v>
      </c>
      <c r="T55">
        <v>111.96</v>
      </c>
      <c r="U55">
        <v>37.32</v>
      </c>
      <c r="V55">
        <v>37.32</v>
      </c>
      <c r="W55">
        <v>235.21</v>
      </c>
      <c r="X55">
        <v>47.04</v>
      </c>
      <c r="Y55">
        <v>72.67</v>
      </c>
      <c r="Z55">
        <v>47.55</v>
      </c>
      <c r="AA55">
        <v>96</v>
      </c>
      <c r="AB55">
        <v>48</v>
      </c>
    </row>
    <row r="56" spans="1:28">
      <c r="A56" t="s">
        <v>98</v>
      </c>
      <c r="B56" s="75">
        <v>262.08</v>
      </c>
      <c r="C56" s="75">
        <v>87.36</v>
      </c>
      <c r="D56" s="135">
        <f t="shared" si="0"/>
        <v>78.95</v>
      </c>
      <c r="E56" s="75"/>
      <c r="F56" s="78">
        <v>17.420000000000002</v>
      </c>
      <c r="G56" s="78">
        <v>17.420000000000002</v>
      </c>
      <c r="H56" s="78">
        <v>17.86</v>
      </c>
      <c r="I56">
        <v>116.72</v>
      </c>
      <c r="J56">
        <v>272.39</v>
      </c>
      <c r="K56">
        <v>101.45</v>
      </c>
      <c r="L56">
        <v>5.45</v>
      </c>
      <c r="M56">
        <v>7.29</v>
      </c>
      <c r="N56" s="135">
        <v>26.32</v>
      </c>
      <c r="O56" s="135">
        <v>26.32</v>
      </c>
      <c r="P56" s="135">
        <v>26.31</v>
      </c>
      <c r="Q56">
        <v>6.39</v>
      </c>
      <c r="R56">
        <v>81.98</v>
      </c>
      <c r="S56">
        <v>6.05</v>
      </c>
      <c r="T56">
        <v>112.17</v>
      </c>
      <c r="U56">
        <v>37.39</v>
      </c>
      <c r="V56">
        <v>37.39</v>
      </c>
      <c r="W56">
        <v>235.21</v>
      </c>
      <c r="X56">
        <v>47.04</v>
      </c>
      <c r="Y56">
        <v>72.17</v>
      </c>
      <c r="Z56">
        <v>46.04</v>
      </c>
      <c r="AA56">
        <v>96</v>
      </c>
      <c r="AB56">
        <v>48</v>
      </c>
    </row>
    <row r="57" spans="1:28">
      <c r="A57" t="s">
        <v>99</v>
      </c>
      <c r="B57" s="75">
        <v>262.08</v>
      </c>
      <c r="C57" s="75">
        <v>87.36</v>
      </c>
      <c r="D57" s="135">
        <f t="shared" si="0"/>
        <v>78.95</v>
      </c>
      <c r="E57" s="75"/>
      <c r="F57" s="78">
        <v>17.29</v>
      </c>
      <c r="G57" s="78">
        <v>17.29</v>
      </c>
      <c r="H57" s="78">
        <v>17.72</v>
      </c>
      <c r="I57">
        <v>116.72</v>
      </c>
      <c r="J57">
        <v>272.39</v>
      </c>
      <c r="K57">
        <v>101.45</v>
      </c>
      <c r="L57">
        <v>5.45</v>
      </c>
      <c r="M57">
        <v>7.47</v>
      </c>
      <c r="N57" s="135">
        <v>26.32</v>
      </c>
      <c r="O57" s="135">
        <v>26.32</v>
      </c>
      <c r="P57" s="135">
        <v>26.31</v>
      </c>
      <c r="Q57">
        <v>6.39</v>
      </c>
      <c r="R57">
        <v>76.7</v>
      </c>
      <c r="S57">
        <v>6.05</v>
      </c>
      <c r="T57">
        <v>112.54</v>
      </c>
      <c r="U57">
        <v>37.51</v>
      </c>
      <c r="V57">
        <v>37.520000000000003</v>
      </c>
      <c r="W57">
        <v>235.21</v>
      </c>
      <c r="X57">
        <v>47.04</v>
      </c>
      <c r="Y57">
        <v>72.38</v>
      </c>
      <c r="Z57">
        <v>46.44</v>
      </c>
      <c r="AA57">
        <v>94.67</v>
      </c>
      <c r="AB57">
        <v>47.33</v>
      </c>
    </row>
    <row r="58" spans="1:28">
      <c r="A58" t="s">
        <v>100</v>
      </c>
      <c r="B58" s="75">
        <v>262.08</v>
      </c>
      <c r="C58" s="75">
        <v>87.36</v>
      </c>
      <c r="D58" s="135">
        <f t="shared" si="0"/>
        <v>78.95</v>
      </c>
      <c r="E58" s="75"/>
      <c r="F58" s="78">
        <v>16.690000000000001</v>
      </c>
      <c r="G58" s="78">
        <v>16.690000000000001</v>
      </c>
      <c r="H58" s="78">
        <v>17.100000000000001</v>
      </c>
      <c r="I58">
        <v>116.72</v>
      </c>
      <c r="J58">
        <v>272.39</v>
      </c>
      <c r="K58">
        <v>101.45</v>
      </c>
      <c r="L58">
        <v>5.45</v>
      </c>
      <c r="M58">
        <v>10.16</v>
      </c>
      <c r="N58" s="135">
        <v>26.32</v>
      </c>
      <c r="O58" s="135">
        <v>26.32</v>
      </c>
      <c r="P58" s="135">
        <v>26.31</v>
      </c>
      <c r="Q58">
        <v>6.39</v>
      </c>
      <c r="R58">
        <v>75.45</v>
      </c>
      <c r="S58">
        <v>6.05</v>
      </c>
      <c r="T58">
        <v>113.57</v>
      </c>
      <c r="U58">
        <v>37.86</v>
      </c>
      <c r="V58">
        <v>37.86</v>
      </c>
      <c r="W58">
        <v>235.21</v>
      </c>
      <c r="X58">
        <v>47.04</v>
      </c>
      <c r="Y58">
        <v>71.400000000000006</v>
      </c>
      <c r="Z58">
        <v>46.18</v>
      </c>
      <c r="AA58">
        <v>93.34</v>
      </c>
      <c r="AB58">
        <v>46.66</v>
      </c>
    </row>
    <row r="59" spans="1:28">
      <c r="A59" t="s">
        <v>101</v>
      </c>
      <c r="B59" s="75">
        <v>262.08</v>
      </c>
      <c r="C59" s="75">
        <v>87.36</v>
      </c>
      <c r="D59" s="135">
        <f t="shared" si="0"/>
        <v>78.95</v>
      </c>
      <c r="E59" s="75"/>
      <c r="F59" s="78">
        <v>16.420000000000002</v>
      </c>
      <c r="G59" s="78">
        <v>16.420000000000002</v>
      </c>
      <c r="H59" s="78">
        <v>16.82</v>
      </c>
      <c r="I59">
        <v>116.72</v>
      </c>
      <c r="J59">
        <v>272.39</v>
      </c>
      <c r="K59">
        <v>101.45</v>
      </c>
      <c r="L59">
        <v>5.45</v>
      </c>
      <c r="M59">
        <v>10.119999999999999</v>
      </c>
      <c r="N59" s="135">
        <v>26.32</v>
      </c>
      <c r="O59" s="135">
        <v>26.32</v>
      </c>
      <c r="P59" s="135">
        <v>26.31</v>
      </c>
      <c r="Q59">
        <v>6.39</v>
      </c>
      <c r="R59">
        <v>73.59</v>
      </c>
      <c r="S59">
        <v>6.05</v>
      </c>
      <c r="T59">
        <v>100.32</v>
      </c>
      <c r="U59">
        <v>33.44</v>
      </c>
      <c r="V59">
        <v>33.44</v>
      </c>
      <c r="W59">
        <v>234.16</v>
      </c>
      <c r="X59">
        <v>46.83</v>
      </c>
      <c r="Y59">
        <v>70.67</v>
      </c>
      <c r="Z59">
        <v>45.3</v>
      </c>
      <c r="AA59">
        <v>92</v>
      </c>
      <c r="AB59">
        <v>46</v>
      </c>
    </row>
    <row r="60" spans="1:28">
      <c r="A60" t="s">
        <v>102</v>
      </c>
      <c r="B60" s="75">
        <v>262.08</v>
      </c>
      <c r="C60" s="75">
        <v>87.36</v>
      </c>
      <c r="D60" s="135">
        <f t="shared" si="0"/>
        <v>78.95</v>
      </c>
      <c r="E60" s="75"/>
      <c r="F60" s="78">
        <v>16</v>
      </c>
      <c r="G60" s="78">
        <v>16</v>
      </c>
      <c r="H60" s="78">
        <v>16.399999999999999</v>
      </c>
      <c r="I60">
        <v>116.72</v>
      </c>
      <c r="J60">
        <v>272.39</v>
      </c>
      <c r="K60">
        <v>101.45</v>
      </c>
      <c r="L60">
        <v>5.45</v>
      </c>
      <c r="M60">
        <v>10.01</v>
      </c>
      <c r="N60" s="135">
        <v>26.32</v>
      </c>
      <c r="O60" s="135">
        <v>26.32</v>
      </c>
      <c r="P60" s="135">
        <v>26.31</v>
      </c>
      <c r="Q60">
        <v>6.39</v>
      </c>
      <c r="R60">
        <v>70.099999999999994</v>
      </c>
      <c r="S60">
        <v>6.05</v>
      </c>
      <c r="T60">
        <v>101.29</v>
      </c>
      <c r="U60">
        <v>33.76</v>
      </c>
      <c r="V60">
        <v>33.78</v>
      </c>
      <c r="W60">
        <v>229.11</v>
      </c>
      <c r="X60">
        <v>45.82</v>
      </c>
      <c r="Y60">
        <v>70</v>
      </c>
      <c r="Z60">
        <v>45.46</v>
      </c>
      <c r="AA60">
        <v>90.67</v>
      </c>
      <c r="AB60">
        <v>45.33</v>
      </c>
    </row>
    <row r="61" spans="1:28">
      <c r="A61" t="s">
        <v>103</v>
      </c>
      <c r="B61" s="75">
        <v>262.08</v>
      </c>
      <c r="C61" s="75">
        <v>87.36</v>
      </c>
      <c r="D61" s="135">
        <f t="shared" si="0"/>
        <v>78.95</v>
      </c>
      <c r="E61" s="75"/>
      <c r="F61" s="78">
        <v>15.34</v>
      </c>
      <c r="G61" s="78">
        <v>15.34</v>
      </c>
      <c r="H61" s="78">
        <v>15.73</v>
      </c>
      <c r="I61">
        <v>116.72</v>
      </c>
      <c r="J61">
        <v>272.39</v>
      </c>
      <c r="K61">
        <v>101.45</v>
      </c>
      <c r="L61">
        <v>5.45</v>
      </c>
      <c r="M61">
        <v>10.02</v>
      </c>
      <c r="N61" s="135">
        <v>26.32</v>
      </c>
      <c r="O61" s="135">
        <v>26.32</v>
      </c>
      <c r="P61" s="135">
        <v>26.31</v>
      </c>
      <c r="Q61">
        <v>5.93</v>
      </c>
      <c r="R61">
        <v>67.430000000000007</v>
      </c>
      <c r="S61">
        <v>6.05</v>
      </c>
      <c r="T61">
        <v>101.88</v>
      </c>
      <c r="U61">
        <v>33.96</v>
      </c>
      <c r="V61">
        <v>33.96</v>
      </c>
      <c r="W61">
        <v>221.72</v>
      </c>
      <c r="X61">
        <v>44.34</v>
      </c>
      <c r="Y61">
        <v>69.95</v>
      </c>
      <c r="Z61">
        <v>43.29</v>
      </c>
      <c r="AA61">
        <v>89.34</v>
      </c>
      <c r="AB61">
        <v>44.66</v>
      </c>
    </row>
    <row r="62" spans="1:28">
      <c r="A62" t="s">
        <v>104</v>
      </c>
      <c r="B62" s="75">
        <v>262.08</v>
      </c>
      <c r="C62" s="75">
        <v>87.36</v>
      </c>
      <c r="D62" s="135">
        <f t="shared" si="0"/>
        <v>78.95</v>
      </c>
      <c r="E62" s="75"/>
      <c r="F62" s="78">
        <v>14.77</v>
      </c>
      <c r="G62" s="78">
        <v>14.77</v>
      </c>
      <c r="H62" s="78">
        <v>15.14</v>
      </c>
      <c r="I62">
        <v>116.72</v>
      </c>
      <c r="J62">
        <v>272.39</v>
      </c>
      <c r="K62">
        <v>101.45</v>
      </c>
      <c r="L62">
        <v>5.45</v>
      </c>
      <c r="M62">
        <v>10.07</v>
      </c>
      <c r="N62" s="135">
        <v>26.32</v>
      </c>
      <c r="O62" s="135">
        <v>26.32</v>
      </c>
      <c r="P62" s="135">
        <v>26.31</v>
      </c>
      <c r="Q62">
        <v>5.93</v>
      </c>
      <c r="R62">
        <v>65.52</v>
      </c>
      <c r="S62">
        <v>6.05</v>
      </c>
      <c r="T62">
        <v>102.57</v>
      </c>
      <c r="U62">
        <v>34.19</v>
      </c>
      <c r="V62">
        <v>34.18</v>
      </c>
      <c r="W62">
        <v>213.65</v>
      </c>
      <c r="X62">
        <v>42.73</v>
      </c>
      <c r="Y62">
        <v>63.53</v>
      </c>
      <c r="Z62">
        <v>42.06</v>
      </c>
      <c r="AA62">
        <v>88</v>
      </c>
      <c r="AB62">
        <v>44</v>
      </c>
    </row>
    <row r="63" spans="1:28">
      <c r="A63" t="s">
        <v>105</v>
      </c>
      <c r="B63" s="75">
        <v>262.08</v>
      </c>
      <c r="C63" s="75">
        <v>87.36</v>
      </c>
      <c r="D63" s="135">
        <f t="shared" si="0"/>
        <v>78.95</v>
      </c>
      <c r="E63" s="75"/>
      <c r="F63" s="78">
        <v>13.89</v>
      </c>
      <c r="G63" s="78">
        <v>13.89</v>
      </c>
      <c r="H63" s="78">
        <v>14.24</v>
      </c>
      <c r="I63">
        <v>116.72</v>
      </c>
      <c r="J63">
        <v>272.39</v>
      </c>
      <c r="K63">
        <v>101.45</v>
      </c>
      <c r="L63">
        <v>5.45</v>
      </c>
      <c r="M63">
        <v>10.58</v>
      </c>
      <c r="N63" s="135">
        <v>26.32</v>
      </c>
      <c r="O63" s="135">
        <v>26.32</v>
      </c>
      <c r="P63" s="135">
        <v>26.31</v>
      </c>
      <c r="Q63">
        <v>6.16</v>
      </c>
      <c r="R63">
        <v>64.930000000000007</v>
      </c>
      <c r="S63">
        <v>6.05</v>
      </c>
      <c r="T63">
        <v>102.96</v>
      </c>
      <c r="U63">
        <v>34.32</v>
      </c>
      <c r="V63">
        <v>34.31</v>
      </c>
      <c r="W63">
        <v>202.09</v>
      </c>
      <c r="X63">
        <v>40.42</v>
      </c>
      <c r="Y63">
        <v>59.46</v>
      </c>
      <c r="Z63">
        <v>40.299999999999997</v>
      </c>
      <c r="AA63">
        <v>85.34</v>
      </c>
      <c r="AB63">
        <v>42.66</v>
      </c>
    </row>
    <row r="64" spans="1:28">
      <c r="A64" t="s">
        <v>106</v>
      </c>
      <c r="B64" s="75">
        <v>262.08</v>
      </c>
      <c r="C64" s="75">
        <v>87.36</v>
      </c>
      <c r="D64" s="135">
        <f t="shared" si="0"/>
        <v>78.95</v>
      </c>
      <c r="E64" s="75"/>
      <c r="F64" s="78">
        <v>13.21</v>
      </c>
      <c r="G64" s="78">
        <v>13.21</v>
      </c>
      <c r="H64" s="78">
        <v>13.54</v>
      </c>
      <c r="I64">
        <v>116.72</v>
      </c>
      <c r="J64">
        <v>272.39</v>
      </c>
      <c r="K64">
        <v>101.45</v>
      </c>
      <c r="L64">
        <v>5.45</v>
      </c>
      <c r="M64">
        <v>23.01</v>
      </c>
      <c r="N64" s="135">
        <v>26.32</v>
      </c>
      <c r="O64" s="135">
        <v>26.32</v>
      </c>
      <c r="P64" s="135">
        <v>26.31</v>
      </c>
      <c r="Q64">
        <v>6.16</v>
      </c>
      <c r="R64">
        <v>59.35</v>
      </c>
      <c r="S64">
        <v>6.05</v>
      </c>
      <c r="T64">
        <v>104.29</v>
      </c>
      <c r="U64">
        <v>34.76</v>
      </c>
      <c r="V64">
        <v>34.78</v>
      </c>
      <c r="W64">
        <v>192.99</v>
      </c>
      <c r="X64">
        <v>38.6</v>
      </c>
      <c r="Y64">
        <v>56.21</v>
      </c>
      <c r="Z64">
        <v>38.1</v>
      </c>
      <c r="AA64">
        <v>82</v>
      </c>
      <c r="AB64">
        <v>41</v>
      </c>
    </row>
    <row r="65" spans="1:28">
      <c r="A65" t="s">
        <v>107</v>
      </c>
      <c r="B65" s="75">
        <v>262.08</v>
      </c>
      <c r="C65" s="75">
        <v>87.36</v>
      </c>
      <c r="D65" s="135">
        <f t="shared" si="0"/>
        <v>78.95</v>
      </c>
      <c r="E65" s="75"/>
      <c r="F65" s="78">
        <v>12.63</v>
      </c>
      <c r="G65" s="78">
        <v>12.63</v>
      </c>
      <c r="H65" s="78">
        <v>12.95</v>
      </c>
      <c r="I65">
        <v>116.72</v>
      </c>
      <c r="J65">
        <v>272.39</v>
      </c>
      <c r="K65">
        <v>101.45</v>
      </c>
      <c r="L65">
        <v>5.45</v>
      </c>
      <c r="M65">
        <v>22.07</v>
      </c>
      <c r="N65" s="135">
        <v>26.32</v>
      </c>
      <c r="O65" s="135">
        <v>26.32</v>
      </c>
      <c r="P65" s="135">
        <v>26.31</v>
      </c>
      <c r="Q65">
        <v>6.16</v>
      </c>
      <c r="R65">
        <v>54.11</v>
      </c>
      <c r="S65">
        <v>6.05</v>
      </c>
      <c r="T65">
        <v>104.97</v>
      </c>
      <c r="U65">
        <v>34.99</v>
      </c>
      <c r="V65">
        <v>34.99</v>
      </c>
      <c r="W65">
        <v>181.67</v>
      </c>
      <c r="X65">
        <v>36.33</v>
      </c>
      <c r="Y65">
        <v>51.96</v>
      </c>
      <c r="Z65">
        <v>35.92</v>
      </c>
      <c r="AA65">
        <v>76.67</v>
      </c>
      <c r="AB65">
        <v>38.33</v>
      </c>
    </row>
    <row r="66" spans="1:28">
      <c r="A66" t="s">
        <v>108</v>
      </c>
      <c r="B66" s="75">
        <v>262.08</v>
      </c>
      <c r="C66" s="75">
        <v>87.36</v>
      </c>
      <c r="D66" s="135">
        <f t="shared" si="0"/>
        <v>78.95</v>
      </c>
      <c r="E66" s="75"/>
      <c r="F66" s="78">
        <v>11.66</v>
      </c>
      <c r="G66" s="78">
        <v>11.66</v>
      </c>
      <c r="H66" s="78">
        <v>11.95</v>
      </c>
      <c r="I66">
        <v>116.72</v>
      </c>
      <c r="J66">
        <v>272.39</v>
      </c>
      <c r="K66">
        <v>101.45</v>
      </c>
      <c r="L66">
        <v>5.45</v>
      </c>
      <c r="M66">
        <v>21.68</v>
      </c>
      <c r="N66" s="135">
        <v>26.32</v>
      </c>
      <c r="O66" s="135">
        <v>26.32</v>
      </c>
      <c r="P66" s="135">
        <v>26.31</v>
      </c>
      <c r="Q66">
        <v>6.16</v>
      </c>
      <c r="R66">
        <v>49.12</v>
      </c>
      <c r="S66">
        <v>6.05</v>
      </c>
      <c r="T66">
        <v>105.32</v>
      </c>
      <c r="U66">
        <v>35.11</v>
      </c>
      <c r="V66">
        <v>35.11</v>
      </c>
      <c r="W66">
        <v>169.67</v>
      </c>
      <c r="X66">
        <v>33.93</v>
      </c>
      <c r="Y66">
        <v>48.42</v>
      </c>
      <c r="Z66">
        <v>33.83</v>
      </c>
      <c r="AA66">
        <v>70</v>
      </c>
      <c r="AB66">
        <v>35</v>
      </c>
    </row>
    <row r="67" spans="1:28">
      <c r="A67" t="s">
        <v>109</v>
      </c>
      <c r="B67" s="75">
        <v>262.08</v>
      </c>
      <c r="C67" s="75">
        <v>87.36</v>
      </c>
      <c r="D67" s="135">
        <f t="shared" si="0"/>
        <v>78.95</v>
      </c>
      <c r="E67" s="75"/>
      <c r="F67" s="78">
        <v>10.58</v>
      </c>
      <c r="G67" s="78">
        <v>10.58</v>
      </c>
      <c r="H67" s="78">
        <v>10.85</v>
      </c>
      <c r="I67">
        <v>116.72</v>
      </c>
      <c r="J67">
        <v>272.39</v>
      </c>
      <c r="K67">
        <v>101.45</v>
      </c>
      <c r="L67">
        <v>5.61</v>
      </c>
      <c r="M67">
        <v>21.07</v>
      </c>
      <c r="N67" s="135">
        <v>26.32</v>
      </c>
      <c r="O67" s="135">
        <v>26.32</v>
      </c>
      <c r="P67" s="135">
        <v>26.31</v>
      </c>
      <c r="Q67">
        <v>6.31</v>
      </c>
      <c r="R67">
        <v>43.75</v>
      </c>
      <c r="S67">
        <v>6.05</v>
      </c>
      <c r="T67">
        <v>105.78</v>
      </c>
      <c r="U67">
        <v>35.26</v>
      </c>
      <c r="V67">
        <v>35.26</v>
      </c>
      <c r="W67">
        <v>154.26</v>
      </c>
      <c r="X67">
        <v>30.85</v>
      </c>
      <c r="Y67">
        <v>45.17</v>
      </c>
      <c r="Z67">
        <v>31.43</v>
      </c>
      <c r="AA67">
        <v>65.34</v>
      </c>
      <c r="AB67">
        <v>32.659999999999997</v>
      </c>
    </row>
    <row r="68" spans="1:28">
      <c r="A68" t="s">
        <v>110</v>
      </c>
      <c r="B68" s="75">
        <v>262.08</v>
      </c>
      <c r="C68" s="75">
        <v>87.36</v>
      </c>
      <c r="D68" s="135">
        <f t="shared" ref="D68:D98" si="1">N68+O68+P68</f>
        <v>78.95</v>
      </c>
      <c r="E68" s="75"/>
      <c r="F68" s="78">
        <v>9.52</v>
      </c>
      <c r="G68" s="78">
        <v>9.52</v>
      </c>
      <c r="H68" s="78">
        <v>9.77</v>
      </c>
      <c r="I68">
        <v>116.72</v>
      </c>
      <c r="J68">
        <v>272.39</v>
      </c>
      <c r="K68">
        <v>101.45</v>
      </c>
      <c r="L68">
        <v>5.61</v>
      </c>
      <c r="M68">
        <v>35.19</v>
      </c>
      <c r="N68" s="135">
        <v>26.32</v>
      </c>
      <c r="O68" s="135">
        <v>26.32</v>
      </c>
      <c r="P68" s="135">
        <v>26.31</v>
      </c>
      <c r="Q68">
        <v>6.31</v>
      </c>
      <c r="R68">
        <v>38.21</v>
      </c>
      <c r="S68">
        <v>6.05</v>
      </c>
      <c r="T68">
        <v>106.06</v>
      </c>
      <c r="U68">
        <v>35.35</v>
      </c>
      <c r="V68">
        <v>35.35</v>
      </c>
      <c r="W68">
        <v>143.78</v>
      </c>
      <c r="X68">
        <v>28.75</v>
      </c>
      <c r="Y68">
        <v>40.56</v>
      </c>
      <c r="Z68">
        <v>28.98</v>
      </c>
      <c r="AA68">
        <v>58.67</v>
      </c>
      <c r="AB68">
        <v>29.33</v>
      </c>
    </row>
    <row r="69" spans="1:28">
      <c r="A69" t="s">
        <v>111</v>
      </c>
      <c r="B69" s="75">
        <v>262.08</v>
      </c>
      <c r="C69" s="75">
        <v>87.36</v>
      </c>
      <c r="D69" s="135">
        <f t="shared" si="1"/>
        <v>69.78</v>
      </c>
      <c r="E69" s="75"/>
      <c r="F69" s="78">
        <v>8.48</v>
      </c>
      <c r="G69" s="78">
        <v>8.48</v>
      </c>
      <c r="H69" s="78">
        <v>8.69</v>
      </c>
      <c r="I69">
        <v>116.72</v>
      </c>
      <c r="J69">
        <v>272.39</v>
      </c>
      <c r="K69">
        <v>101.45</v>
      </c>
      <c r="L69">
        <v>5.61</v>
      </c>
      <c r="M69">
        <v>33.9</v>
      </c>
      <c r="N69" s="135">
        <v>23.26</v>
      </c>
      <c r="O69" s="135">
        <v>23.26</v>
      </c>
      <c r="P69" s="135">
        <v>23.26</v>
      </c>
      <c r="Q69">
        <v>6.31</v>
      </c>
      <c r="R69">
        <v>36.06</v>
      </c>
      <c r="S69">
        <v>6.05</v>
      </c>
      <c r="T69">
        <v>117.88</v>
      </c>
      <c r="U69">
        <v>39.29</v>
      </c>
      <c r="V69">
        <v>39.29</v>
      </c>
      <c r="W69">
        <v>128.38</v>
      </c>
      <c r="X69">
        <v>25.67</v>
      </c>
      <c r="Y69">
        <v>36.200000000000003</v>
      </c>
      <c r="Z69">
        <v>25.59</v>
      </c>
      <c r="AA69">
        <v>52</v>
      </c>
      <c r="AB69">
        <v>26</v>
      </c>
    </row>
    <row r="70" spans="1:28">
      <c r="A70" t="s">
        <v>112</v>
      </c>
      <c r="B70" s="75">
        <v>262.08</v>
      </c>
      <c r="C70" s="75">
        <v>87.36</v>
      </c>
      <c r="D70" s="135">
        <f t="shared" si="1"/>
        <v>62.45</v>
      </c>
      <c r="E70" s="75"/>
      <c r="F70" s="78">
        <v>7.44</v>
      </c>
      <c r="G70" s="78">
        <v>7.44</v>
      </c>
      <c r="H70" s="78">
        <v>7.62</v>
      </c>
      <c r="I70">
        <v>116.72</v>
      </c>
      <c r="J70">
        <v>272.39</v>
      </c>
      <c r="K70">
        <v>101.45</v>
      </c>
      <c r="L70">
        <v>5.61</v>
      </c>
      <c r="M70">
        <v>33.1</v>
      </c>
      <c r="N70" s="135">
        <v>20.82</v>
      </c>
      <c r="O70" s="135">
        <v>20.82</v>
      </c>
      <c r="P70" s="135">
        <v>20.81</v>
      </c>
      <c r="Q70">
        <v>6.31</v>
      </c>
      <c r="R70">
        <v>34.54</v>
      </c>
      <c r="S70">
        <v>6.05</v>
      </c>
      <c r="T70">
        <v>118.61</v>
      </c>
      <c r="U70">
        <v>39.53</v>
      </c>
      <c r="V70">
        <v>39.54</v>
      </c>
      <c r="W70">
        <v>112.28</v>
      </c>
      <c r="X70">
        <v>22.46</v>
      </c>
      <c r="Y70">
        <v>31.34</v>
      </c>
      <c r="Z70">
        <v>22.87</v>
      </c>
      <c r="AA70">
        <v>45.34</v>
      </c>
      <c r="AB70">
        <v>22.66</v>
      </c>
    </row>
    <row r="71" spans="1:28">
      <c r="A71" t="s">
        <v>113</v>
      </c>
      <c r="B71" s="75">
        <v>262.08</v>
      </c>
      <c r="C71" s="75">
        <v>87.36</v>
      </c>
      <c r="D71" s="135">
        <f t="shared" si="1"/>
        <v>56.6</v>
      </c>
      <c r="E71" s="75"/>
      <c r="F71" s="78">
        <v>6.32</v>
      </c>
      <c r="G71" s="78">
        <v>6.32</v>
      </c>
      <c r="H71" s="78">
        <v>6.49</v>
      </c>
      <c r="I71">
        <v>116.72</v>
      </c>
      <c r="J71">
        <v>272.39</v>
      </c>
      <c r="K71">
        <v>101.45</v>
      </c>
      <c r="L71">
        <v>5.61</v>
      </c>
      <c r="M71">
        <v>31.72</v>
      </c>
      <c r="N71" s="135">
        <v>18.87</v>
      </c>
      <c r="O71" s="135">
        <v>18.87</v>
      </c>
      <c r="P71" s="135">
        <v>18.86</v>
      </c>
      <c r="Q71">
        <v>6.47</v>
      </c>
      <c r="R71">
        <v>29.19</v>
      </c>
      <c r="S71">
        <v>5.59</v>
      </c>
      <c r="T71">
        <v>118.6</v>
      </c>
      <c r="U71">
        <v>39.53</v>
      </c>
      <c r="V71">
        <v>39.54</v>
      </c>
      <c r="W71">
        <v>98.98</v>
      </c>
      <c r="X71">
        <v>19.79</v>
      </c>
      <c r="Y71">
        <v>26.28</v>
      </c>
      <c r="Z71">
        <v>20.16</v>
      </c>
      <c r="AA71">
        <v>38.67</v>
      </c>
      <c r="AB71">
        <v>19.329999999999998</v>
      </c>
    </row>
    <row r="72" spans="1:28">
      <c r="A72" t="s">
        <v>114</v>
      </c>
      <c r="B72" s="75">
        <v>262.08</v>
      </c>
      <c r="C72" s="75">
        <v>87.36</v>
      </c>
      <c r="D72" s="135">
        <f t="shared" si="1"/>
        <v>53.41</v>
      </c>
      <c r="E72" s="75"/>
      <c r="F72" s="78">
        <v>5.25</v>
      </c>
      <c r="G72" s="78">
        <v>5.25</v>
      </c>
      <c r="H72" s="78">
        <v>5.39</v>
      </c>
      <c r="I72">
        <v>116.72</v>
      </c>
      <c r="J72">
        <v>272.39</v>
      </c>
      <c r="K72">
        <v>101.45</v>
      </c>
      <c r="L72">
        <v>5.61</v>
      </c>
      <c r="M72">
        <v>29.94</v>
      </c>
      <c r="N72" s="135">
        <v>17.8</v>
      </c>
      <c r="O72" s="135">
        <v>17.8</v>
      </c>
      <c r="P72" s="135">
        <v>17.809999999999999</v>
      </c>
      <c r="Q72">
        <v>6.47</v>
      </c>
      <c r="R72">
        <v>21.53</v>
      </c>
      <c r="S72">
        <v>5.59</v>
      </c>
      <c r="T72">
        <v>118.54</v>
      </c>
      <c r="U72">
        <v>39.51</v>
      </c>
      <c r="V72">
        <v>39.520000000000003</v>
      </c>
      <c r="W72">
        <v>82.12</v>
      </c>
      <c r="X72">
        <v>16.420000000000002</v>
      </c>
      <c r="Y72">
        <v>21.35</v>
      </c>
      <c r="Z72">
        <v>16.18</v>
      </c>
      <c r="AA72">
        <v>32</v>
      </c>
      <c r="AB72">
        <v>16</v>
      </c>
    </row>
    <row r="73" spans="1:28">
      <c r="A73" t="s">
        <v>115</v>
      </c>
      <c r="B73" s="75">
        <v>262.08</v>
      </c>
      <c r="C73" s="75">
        <v>87.36</v>
      </c>
      <c r="D73" s="135">
        <f t="shared" si="1"/>
        <v>50.16</v>
      </c>
      <c r="E73" s="75"/>
      <c r="F73" s="78">
        <v>4.12</v>
      </c>
      <c r="G73" s="78">
        <v>4.12</v>
      </c>
      <c r="H73" s="78">
        <v>4.2300000000000004</v>
      </c>
      <c r="I73">
        <v>116.72</v>
      </c>
      <c r="J73">
        <v>272.39</v>
      </c>
      <c r="K73">
        <v>101.45</v>
      </c>
      <c r="L73">
        <v>5.61</v>
      </c>
      <c r="M73">
        <v>29.08</v>
      </c>
      <c r="N73" s="135">
        <v>16.89</v>
      </c>
      <c r="O73" s="135">
        <v>16.89</v>
      </c>
      <c r="P73" s="135">
        <v>16.38</v>
      </c>
      <c r="Q73">
        <v>6.47</v>
      </c>
      <c r="R73">
        <v>15.79</v>
      </c>
      <c r="S73">
        <v>5.59</v>
      </c>
      <c r="T73">
        <v>119.09</v>
      </c>
      <c r="U73">
        <v>39.700000000000003</v>
      </c>
      <c r="V73">
        <v>39.69</v>
      </c>
      <c r="W73">
        <v>68.959999999999994</v>
      </c>
      <c r="X73">
        <v>13.79</v>
      </c>
      <c r="Y73">
        <v>16.600000000000001</v>
      </c>
      <c r="Z73">
        <v>13.25</v>
      </c>
      <c r="AA73">
        <v>25.33</v>
      </c>
      <c r="AB73">
        <v>12.67</v>
      </c>
    </row>
    <row r="74" spans="1:28">
      <c r="A74" t="s">
        <v>116</v>
      </c>
      <c r="B74" s="75">
        <v>262.08</v>
      </c>
      <c r="C74" s="75">
        <v>87.36</v>
      </c>
      <c r="D74" s="135">
        <f t="shared" si="1"/>
        <v>46.4</v>
      </c>
      <c r="E74" s="75"/>
      <c r="F74" s="78">
        <v>3.09</v>
      </c>
      <c r="G74" s="78">
        <v>3.09</v>
      </c>
      <c r="H74" s="78">
        <v>3.17</v>
      </c>
      <c r="I74">
        <v>116.72</v>
      </c>
      <c r="J74">
        <v>272.39</v>
      </c>
      <c r="K74">
        <v>101.45</v>
      </c>
      <c r="L74">
        <v>5.61</v>
      </c>
      <c r="M74">
        <v>28.13</v>
      </c>
      <c r="N74" s="135">
        <v>24.65</v>
      </c>
      <c r="O74" s="135">
        <v>14.07</v>
      </c>
      <c r="P74" s="135">
        <v>7.68</v>
      </c>
      <c r="Q74">
        <v>6.47</v>
      </c>
      <c r="R74">
        <v>11.82</v>
      </c>
      <c r="S74">
        <v>5.59</v>
      </c>
      <c r="T74">
        <v>118.79</v>
      </c>
      <c r="U74">
        <v>39.6</v>
      </c>
      <c r="V74">
        <v>39.6</v>
      </c>
      <c r="W74">
        <v>55.25</v>
      </c>
      <c r="X74">
        <v>11.05</v>
      </c>
      <c r="Y74">
        <v>12</v>
      </c>
      <c r="Z74">
        <v>9.27</v>
      </c>
      <c r="AA74">
        <v>20.3</v>
      </c>
      <c r="AB74">
        <v>10.15</v>
      </c>
    </row>
    <row r="75" spans="1:28">
      <c r="A75" t="s">
        <v>117</v>
      </c>
      <c r="B75" s="75">
        <v>262.08</v>
      </c>
      <c r="C75" s="75">
        <v>87.36</v>
      </c>
      <c r="D75" s="135">
        <f t="shared" si="1"/>
        <v>0</v>
      </c>
      <c r="E75" s="75"/>
      <c r="F75" s="78">
        <v>2.1800000000000002</v>
      </c>
      <c r="G75" s="78">
        <v>2.1800000000000002</v>
      </c>
      <c r="H75" s="78">
        <v>2.23</v>
      </c>
      <c r="I75">
        <v>116.72</v>
      </c>
      <c r="J75">
        <v>272.39</v>
      </c>
      <c r="K75">
        <v>101.45</v>
      </c>
      <c r="L75">
        <v>5.84</v>
      </c>
      <c r="M75">
        <v>27.99</v>
      </c>
      <c r="N75" s="135">
        <v>0</v>
      </c>
      <c r="O75" s="135">
        <v>0</v>
      </c>
      <c r="P75" s="135">
        <v>0</v>
      </c>
      <c r="Q75">
        <v>6.78</v>
      </c>
      <c r="R75">
        <v>7.87</v>
      </c>
      <c r="S75">
        <v>5.77</v>
      </c>
      <c r="T75">
        <v>119.22</v>
      </c>
      <c r="U75">
        <v>39.74</v>
      </c>
      <c r="V75">
        <v>39.75</v>
      </c>
      <c r="W75">
        <v>41.49</v>
      </c>
      <c r="X75">
        <v>8.3000000000000007</v>
      </c>
      <c r="Y75">
        <v>8.34</v>
      </c>
      <c r="Z75">
        <v>5.61</v>
      </c>
      <c r="AA75">
        <v>16.010000000000002</v>
      </c>
      <c r="AB75">
        <v>8.01</v>
      </c>
    </row>
    <row r="76" spans="1:28">
      <c r="A76" t="s">
        <v>118</v>
      </c>
      <c r="B76" s="75">
        <v>262.08</v>
      </c>
      <c r="C76" s="75">
        <v>87.36</v>
      </c>
      <c r="D76" s="135">
        <f t="shared" si="1"/>
        <v>0</v>
      </c>
      <c r="E76" s="75"/>
      <c r="F76" s="78">
        <v>1.47</v>
      </c>
      <c r="G76" s="78">
        <v>1.47</v>
      </c>
      <c r="H76" s="78">
        <v>1.5</v>
      </c>
      <c r="I76">
        <v>116.72</v>
      </c>
      <c r="J76">
        <v>272.39</v>
      </c>
      <c r="K76">
        <v>101.45</v>
      </c>
      <c r="L76">
        <v>5.84</v>
      </c>
      <c r="M76">
        <v>26.51</v>
      </c>
      <c r="N76" s="135">
        <v>0</v>
      </c>
      <c r="O76" s="135">
        <v>0</v>
      </c>
      <c r="P76" s="135">
        <v>0</v>
      </c>
      <c r="Q76">
        <v>6.78</v>
      </c>
      <c r="R76">
        <v>5.0199999999999996</v>
      </c>
      <c r="S76">
        <v>5.77</v>
      </c>
      <c r="T76">
        <v>118.93</v>
      </c>
      <c r="U76">
        <v>39.64</v>
      </c>
      <c r="V76">
        <v>39.65</v>
      </c>
      <c r="W76">
        <v>29.64</v>
      </c>
      <c r="X76">
        <v>5.93</v>
      </c>
      <c r="Y76">
        <v>5.45</v>
      </c>
      <c r="Z76">
        <v>2.5099999999999998</v>
      </c>
      <c r="AA76">
        <v>12.21</v>
      </c>
      <c r="AB76">
        <v>6.1</v>
      </c>
    </row>
    <row r="77" spans="1:28">
      <c r="A77" t="s">
        <v>119</v>
      </c>
      <c r="B77" s="75">
        <v>262.08</v>
      </c>
      <c r="C77" s="75">
        <v>87.36</v>
      </c>
      <c r="D77" s="135">
        <f t="shared" si="1"/>
        <v>0</v>
      </c>
      <c r="E77" s="75"/>
      <c r="F77" s="78">
        <v>0.9</v>
      </c>
      <c r="G77" s="78">
        <v>0.9</v>
      </c>
      <c r="H77" s="78">
        <v>0.92</v>
      </c>
      <c r="I77">
        <v>116.72</v>
      </c>
      <c r="J77">
        <v>272.39</v>
      </c>
      <c r="K77">
        <v>101.45</v>
      </c>
      <c r="L77">
        <v>5.84</v>
      </c>
      <c r="M77">
        <v>25.87</v>
      </c>
      <c r="N77" s="135">
        <v>0</v>
      </c>
      <c r="O77" s="135">
        <v>0</v>
      </c>
      <c r="P77" s="135">
        <v>0</v>
      </c>
      <c r="Q77">
        <v>6.78</v>
      </c>
      <c r="R77">
        <v>2.63</v>
      </c>
      <c r="S77">
        <v>5.77</v>
      </c>
      <c r="T77">
        <v>119.27</v>
      </c>
      <c r="U77">
        <v>39.76</v>
      </c>
      <c r="V77">
        <v>39.75</v>
      </c>
      <c r="W77">
        <v>20.010000000000002</v>
      </c>
      <c r="X77">
        <v>4</v>
      </c>
      <c r="Y77">
        <v>3.26</v>
      </c>
      <c r="Z77">
        <v>0</v>
      </c>
      <c r="AA77">
        <v>8.39</v>
      </c>
      <c r="AB77">
        <v>4.2</v>
      </c>
    </row>
    <row r="78" spans="1:28">
      <c r="A78" t="s">
        <v>120</v>
      </c>
      <c r="B78" s="75">
        <v>262.08</v>
      </c>
      <c r="C78" s="75">
        <v>87.36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116.72</v>
      </c>
      <c r="J78">
        <v>272.39</v>
      </c>
      <c r="K78">
        <v>101.45</v>
      </c>
      <c r="L78">
        <v>5.84</v>
      </c>
      <c r="M78">
        <v>11.71</v>
      </c>
      <c r="N78" s="135">
        <v>0</v>
      </c>
      <c r="O78" s="135">
        <v>0</v>
      </c>
      <c r="P78" s="135">
        <v>0</v>
      </c>
      <c r="Q78">
        <v>6.78</v>
      </c>
      <c r="R78">
        <v>1.05</v>
      </c>
      <c r="S78">
        <v>5.77</v>
      </c>
      <c r="T78">
        <v>118.77</v>
      </c>
      <c r="U78">
        <v>39.590000000000003</v>
      </c>
      <c r="V78">
        <v>39.590000000000003</v>
      </c>
      <c r="W78">
        <v>13.07</v>
      </c>
      <c r="X78">
        <v>2.61</v>
      </c>
      <c r="Y78">
        <v>1.55</v>
      </c>
      <c r="Z78">
        <v>0</v>
      </c>
      <c r="AA78">
        <v>5.39</v>
      </c>
      <c r="AB78">
        <v>2.69</v>
      </c>
    </row>
    <row r="79" spans="1:28">
      <c r="A79" t="s">
        <v>121</v>
      </c>
      <c r="B79" s="75">
        <v>262.08</v>
      </c>
      <c r="C79" s="75">
        <v>87.36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116.72</v>
      </c>
      <c r="J79">
        <v>272.39</v>
      </c>
      <c r="K79">
        <v>101.45</v>
      </c>
      <c r="L79">
        <v>6.62</v>
      </c>
      <c r="M79">
        <v>11.23</v>
      </c>
      <c r="N79" s="135">
        <v>0</v>
      </c>
      <c r="O79" s="135">
        <v>0</v>
      </c>
      <c r="P79" s="135">
        <v>0</v>
      </c>
      <c r="Q79">
        <v>7.85</v>
      </c>
      <c r="R79">
        <v>0.23</v>
      </c>
      <c r="S79">
        <v>5.96</v>
      </c>
      <c r="T79">
        <v>118.14</v>
      </c>
      <c r="U79">
        <v>39.380000000000003</v>
      </c>
      <c r="V79">
        <v>39.39</v>
      </c>
      <c r="W79">
        <v>7.48</v>
      </c>
      <c r="X79">
        <v>1.5</v>
      </c>
      <c r="Y79">
        <v>0</v>
      </c>
      <c r="Z79">
        <v>0</v>
      </c>
      <c r="AA79">
        <v>3.02</v>
      </c>
      <c r="AB79">
        <v>1.51</v>
      </c>
    </row>
    <row r="80" spans="1:28">
      <c r="A80" t="s">
        <v>122</v>
      </c>
      <c r="B80" s="75">
        <v>262.08</v>
      </c>
      <c r="C80" s="75">
        <v>87.36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116.72</v>
      </c>
      <c r="J80">
        <v>272.39</v>
      </c>
      <c r="K80">
        <v>101.45</v>
      </c>
      <c r="L80">
        <v>6.62</v>
      </c>
      <c r="M80">
        <v>10.47</v>
      </c>
      <c r="N80" s="135">
        <v>0</v>
      </c>
      <c r="O80" s="135">
        <v>0</v>
      </c>
      <c r="P80" s="135">
        <v>0</v>
      </c>
      <c r="Q80">
        <v>7.85</v>
      </c>
      <c r="R80">
        <v>0</v>
      </c>
      <c r="S80">
        <v>5.96</v>
      </c>
      <c r="T80">
        <v>118.22</v>
      </c>
      <c r="U80">
        <v>39.4</v>
      </c>
      <c r="V80">
        <v>39.409999999999997</v>
      </c>
      <c r="W80">
        <v>2.83</v>
      </c>
      <c r="X80">
        <v>0.56999999999999995</v>
      </c>
      <c r="Y80">
        <v>0</v>
      </c>
      <c r="Z80">
        <v>0</v>
      </c>
      <c r="AA80">
        <v>1.05</v>
      </c>
      <c r="AB80">
        <v>0.53</v>
      </c>
    </row>
    <row r="81" spans="1:28">
      <c r="A81" t="s">
        <v>123</v>
      </c>
      <c r="B81" s="75">
        <v>262.08</v>
      </c>
      <c r="C81" s="75">
        <v>87.36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116.72</v>
      </c>
      <c r="J81">
        <v>272.39</v>
      </c>
      <c r="K81">
        <v>101.45</v>
      </c>
      <c r="L81">
        <v>5.84</v>
      </c>
      <c r="M81">
        <v>9.64</v>
      </c>
      <c r="N81" s="135">
        <v>0</v>
      </c>
      <c r="O81" s="135">
        <v>0</v>
      </c>
      <c r="P81" s="135">
        <v>0</v>
      </c>
      <c r="Q81">
        <v>6.93</v>
      </c>
      <c r="R81">
        <v>0</v>
      </c>
      <c r="S81">
        <v>5.96</v>
      </c>
      <c r="T81">
        <v>117.29</v>
      </c>
      <c r="U81">
        <v>39.1</v>
      </c>
      <c r="V81">
        <v>39.08</v>
      </c>
      <c r="W81">
        <v>0.17</v>
      </c>
      <c r="X81">
        <v>0.03</v>
      </c>
      <c r="Y81">
        <v>0</v>
      </c>
      <c r="Z81">
        <v>0</v>
      </c>
      <c r="AA81">
        <v>0.06</v>
      </c>
      <c r="AB81">
        <v>0.03</v>
      </c>
    </row>
    <row r="82" spans="1:28">
      <c r="A82" t="s">
        <v>124</v>
      </c>
      <c r="B82" s="75">
        <v>262.08</v>
      </c>
      <c r="C82" s="75">
        <v>87.36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116.72</v>
      </c>
      <c r="J82">
        <v>272.39</v>
      </c>
      <c r="K82">
        <v>101.45</v>
      </c>
      <c r="L82">
        <v>5.84</v>
      </c>
      <c r="M82">
        <v>8.9700000000000006</v>
      </c>
      <c r="N82" s="135">
        <v>0</v>
      </c>
      <c r="O82" s="135">
        <v>0</v>
      </c>
      <c r="P82" s="135">
        <v>0</v>
      </c>
      <c r="Q82">
        <v>6.93</v>
      </c>
      <c r="R82">
        <v>0</v>
      </c>
      <c r="S82">
        <v>5.96</v>
      </c>
      <c r="T82">
        <v>117.28</v>
      </c>
      <c r="U82">
        <v>39.090000000000003</v>
      </c>
      <c r="V82">
        <v>39.1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262.08</v>
      </c>
      <c r="C83" s="75">
        <v>87.36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116.72</v>
      </c>
      <c r="J83">
        <v>272.39</v>
      </c>
      <c r="K83">
        <v>101.45</v>
      </c>
      <c r="L83">
        <v>5.84</v>
      </c>
      <c r="M83">
        <v>8.19</v>
      </c>
      <c r="N83" s="135">
        <v>0</v>
      </c>
      <c r="O83" s="135">
        <v>0</v>
      </c>
      <c r="P83" s="135">
        <v>0</v>
      </c>
      <c r="Q83">
        <v>6.93</v>
      </c>
      <c r="R83">
        <v>0</v>
      </c>
      <c r="S83">
        <v>6.05</v>
      </c>
      <c r="T83">
        <v>116.3</v>
      </c>
      <c r="U83">
        <v>38.770000000000003</v>
      </c>
      <c r="V83">
        <v>38.76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262.08</v>
      </c>
      <c r="C84" s="75">
        <v>87.36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116.72</v>
      </c>
      <c r="J84">
        <v>272.39</v>
      </c>
      <c r="K84">
        <v>101.45</v>
      </c>
      <c r="L84">
        <v>5.84</v>
      </c>
      <c r="M84">
        <v>7.4</v>
      </c>
      <c r="N84" s="135">
        <v>0</v>
      </c>
      <c r="O84" s="135">
        <v>0</v>
      </c>
      <c r="P84" s="135">
        <v>0</v>
      </c>
      <c r="Q84">
        <v>6.93</v>
      </c>
      <c r="R84">
        <v>0</v>
      </c>
      <c r="S84">
        <v>6.05</v>
      </c>
      <c r="T84">
        <v>115.67</v>
      </c>
      <c r="U84">
        <v>38.56</v>
      </c>
      <c r="V84">
        <v>38.54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262.08</v>
      </c>
      <c r="C85" s="75">
        <v>87.36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116.72</v>
      </c>
      <c r="J85">
        <v>272.39</v>
      </c>
      <c r="K85">
        <v>101.45</v>
      </c>
      <c r="L85">
        <v>5.84</v>
      </c>
      <c r="M85">
        <v>7.29</v>
      </c>
      <c r="N85" s="135">
        <v>0</v>
      </c>
      <c r="O85" s="135">
        <v>0</v>
      </c>
      <c r="P85" s="135">
        <v>0</v>
      </c>
      <c r="Q85">
        <v>6.93</v>
      </c>
      <c r="R85">
        <v>0</v>
      </c>
      <c r="S85">
        <v>6.05</v>
      </c>
      <c r="T85">
        <v>115.5</v>
      </c>
      <c r="U85">
        <v>38.5</v>
      </c>
      <c r="V85">
        <v>38.51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262.08</v>
      </c>
      <c r="C86" s="75">
        <v>87.36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116.72</v>
      </c>
      <c r="J86">
        <v>272.39</v>
      </c>
      <c r="K86">
        <v>101.45</v>
      </c>
      <c r="L86">
        <v>5.84</v>
      </c>
      <c r="M86">
        <v>7.27</v>
      </c>
      <c r="N86" s="135">
        <v>0</v>
      </c>
      <c r="O86" s="135">
        <v>0</v>
      </c>
      <c r="P86" s="135">
        <v>0</v>
      </c>
      <c r="Q86">
        <v>6.93</v>
      </c>
      <c r="R86">
        <v>0</v>
      </c>
      <c r="S86">
        <v>6.05</v>
      </c>
      <c r="T86">
        <v>115.24</v>
      </c>
      <c r="U86">
        <v>38.409999999999997</v>
      </c>
      <c r="V86">
        <v>38.42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262.08</v>
      </c>
      <c r="C87" s="75">
        <v>87.36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116.72</v>
      </c>
      <c r="J87">
        <v>272.39</v>
      </c>
      <c r="K87">
        <v>101.45</v>
      </c>
      <c r="L87">
        <v>5.65</v>
      </c>
      <c r="M87">
        <v>7.35</v>
      </c>
      <c r="N87" s="135">
        <v>0</v>
      </c>
      <c r="O87" s="135">
        <v>0</v>
      </c>
      <c r="P87" s="135">
        <v>0</v>
      </c>
      <c r="Q87">
        <v>6.78</v>
      </c>
      <c r="R87">
        <v>0</v>
      </c>
      <c r="S87">
        <v>6.05</v>
      </c>
      <c r="T87">
        <v>113.98</v>
      </c>
      <c r="U87">
        <v>37.99</v>
      </c>
      <c r="V87">
        <v>38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262.08</v>
      </c>
      <c r="C88" s="75">
        <v>87.36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116.72</v>
      </c>
      <c r="J88">
        <v>272.39</v>
      </c>
      <c r="K88">
        <v>101.45</v>
      </c>
      <c r="L88">
        <v>5.65</v>
      </c>
      <c r="M88">
        <v>7.47</v>
      </c>
      <c r="N88" s="135">
        <v>0</v>
      </c>
      <c r="O88" s="135">
        <v>0</v>
      </c>
      <c r="P88" s="135">
        <v>0</v>
      </c>
      <c r="Q88">
        <v>6.78</v>
      </c>
      <c r="R88">
        <v>0</v>
      </c>
      <c r="S88">
        <v>6.05</v>
      </c>
      <c r="T88">
        <v>88.62</v>
      </c>
      <c r="U88">
        <v>29.54</v>
      </c>
      <c r="V88">
        <v>29.54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262.08</v>
      </c>
      <c r="C89" s="75">
        <v>87.36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116.72</v>
      </c>
      <c r="J89">
        <v>272.39</v>
      </c>
      <c r="K89">
        <v>101.45</v>
      </c>
      <c r="L89">
        <v>5.65</v>
      </c>
      <c r="M89">
        <v>7.67</v>
      </c>
      <c r="N89" s="135">
        <v>0</v>
      </c>
      <c r="O89" s="135">
        <v>0</v>
      </c>
      <c r="P89" s="135">
        <v>0</v>
      </c>
      <c r="Q89">
        <v>6.78</v>
      </c>
      <c r="R89">
        <v>0</v>
      </c>
      <c r="S89">
        <v>6.05</v>
      </c>
      <c r="T89">
        <v>87.77</v>
      </c>
      <c r="U89">
        <v>29.26</v>
      </c>
      <c r="V89">
        <v>29.25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262.08</v>
      </c>
      <c r="C90" s="75">
        <v>87.36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116.72</v>
      </c>
      <c r="J90">
        <v>272.39</v>
      </c>
      <c r="K90">
        <v>101.45</v>
      </c>
      <c r="L90">
        <v>5.65</v>
      </c>
      <c r="M90">
        <v>7.85</v>
      </c>
      <c r="N90" s="135">
        <v>0</v>
      </c>
      <c r="O90" s="135">
        <v>0</v>
      </c>
      <c r="P90" s="135">
        <v>0</v>
      </c>
      <c r="Q90">
        <v>6.78</v>
      </c>
      <c r="R90">
        <v>0</v>
      </c>
      <c r="S90">
        <v>6.05</v>
      </c>
      <c r="T90">
        <v>86.92</v>
      </c>
      <c r="U90">
        <v>28.97</v>
      </c>
      <c r="V90">
        <v>28.98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262.08</v>
      </c>
      <c r="C91" s="75">
        <v>87.36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116.72</v>
      </c>
      <c r="J91">
        <v>272.39</v>
      </c>
      <c r="K91">
        <v>101.45</v>
      </c>
      <c r="L91">
        <v>5.65</v>
      </c>
      <c r="M91">
        <v>7.8</v>
      </c>
      <c r="N91" s="135">
        <v>0</v>
      </c>
      <c r="O91" s="135">
        <v>0</v>
      </c>
      <c r="P91" s="135">
        <v>0</v>
      </c>
      <c r="Q91">
        <v>6.62</v>
      </c>
      <c r="R91">
        <v>0</v>
      </c>
      <c r="S91">
        <v>6.05</v>
      </c>
      <c r="T91">
        <v>86.07</v>
      </c>
      <c r="U91">
        <v>28.69</v>
      </c>
      <c r="V91">
        <v>28.7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262.08</v>
      </c>
      <c r="C92" s="75">
        <v>87.36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116.72</v>
      </c>
      <c r="J92">
        <v>272.39</v>
      </c>
      <c r="K92">
        <v>101.45</v>
      </c>
      <c r="L92">
        <v>5.65</v>
      </c>
      <c r="M92">
        <v>8.02</v>
      </c>
      <c r="N92" s="135">
        <v>0</v>
      </c>
      <c r="O92" s="135">
        <v>0</v>
      </c>
      <c r="P92" s="135">
        <v>0</v>
      </c>
      <c r="Q92">
        <v>6.62</v>
      </c>
      <c r="R92">
        <v>0</v>
      </c>
      <c r="S92">
        <v>6.05</v>
      </c>
      <c r="T92">
        <v>85.75</v>
      </c>
      <c r="U92">
        <v>28.58</v>
      </c>
      <c r="V92">
        <v>28.58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262.08</v>
      </c>
      <c r="C93" s="75">
        <v>87.36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116.72</v>
      </c>
      <c r="J93">
        <v>272.39</v>
      </c>
      <c r="K93">
        <v>101.45</v>
      </c>
      <c r="L93">
        <v>5.45</v>
      </c>
      <c r="M93">
        <v>11.18</v>
      </c>
      <c r="N93" s="135">
        <v>0</v>
      </c>
      <c r="O93" s="135">
        <v>0</v>
      </c>
      <c r="P93" s="135">
        <v>0</v>
      </c>
      <c r="Q93">
        <v>6.62</v>
      </c>
      <c r="R93">
        <v>0</v>
      </c>
      <c r="S93">
        <v>6.05</v>
      </c>
      <c r="T93">
        <v>78.680000000000007</v>
      </c>
      <c r="U93">
        <v>26.23</v>
      </c>
      <c r="V93">
        <v>26.21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262.08</v>
      </c>
      <c r="C94" s="75">
        <v>87.36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116.72</v>
      </c>
      <c r="J94">
        <v>272.39</v>
      </c>
      <c r="K94">
        <v>101.45</v>
      </c>
      <c r="L94">
        <v>5.45</v>
      </c>
      <c r="M94">
        <v>11.4</v>
      </c>
      <c r="N94" s="135">
        <v>0</v>
      </c>
      <c r="O94" s="135">
        <v>0</v>
      </c>
      <c r="P94" s="135">
        <v>0</v>
      </c>
      <c r="Q94">
        <v>6.62</v>
      </c>
      <c r="R94">
        <v>0</v>
      </c>
      <c r="S94">
        <v>6.05</v>
      </c>
      <c r="T94">
        <v>77.69</v>
      </c>
      <c r="U94">
        <v>25.9</v>
      </c>
      <c r="V94">
        <v>25.9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262.08</v>
      </c>
      <c r="C95" s="75">
        <v>87.36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116.72</v>
      </c>
      <c r="J95">
        <v>272.39</v>
      </c>
      <c r="K95">
        <v>101.45</v>
      </c>
      <c r="L95">
        <v>5.45</v>
      </c>
      <c r="M95">
        <v>11.71</v>
      </c>
      <c r="N95" s="135">
        <v>0</v>
      </c>
      <c r="O95" s="135">
        <v>0</v>
      </c>
      <c r="P95" s="135">
        <v>0</v>
      </c>
      <c r="Q95">
        <v>6.39</v>
      </c>
      <c r="R95">
        <v>0</v>
      </c>
      <c r="S95">
        <v>6.05</v>
      </c>
      <c r="T95">
        <v>76.709999999999994</v>
      </c>
      <c r="U95">
        <v>25.57</v>
      </c>
      <c r="V95">
        <v>25.58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262.08</v>
      </c>
      <c r="C96" s="75">
        <v>87.36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116.72</v>
      </c>
      <c r="J96">
        <v>272.39</v>
      </c>
      <c r="K96">
        <v>101.45</v>
      </c>
      <c r="L96">
        <v>5.45</v>
      </c>
      <c r="M96">
        <v>9.1</v>
      </c>
      <c r="N96" s="135">
        <v>0</v>
      </c>
      <c r="O96" s="135">
        <v>0</v>
      </c>
      <c r="P96" s="135">
        <v>0</v>
      </c>
      <c r="Q96">
        <v>6.39</v>
      </c>
      <c r="R96">
        <v>0</v>
      </c>
      <c r="S96">
        <v>6.05</v>
      </c>
      <c r="T96">
        <v>75.739999999999995</v>
      </c>
      <c r="U96">
        <v>25.24</v>
      </c>
      <c r="V96">
        <v>25.25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262.08</v>
      </c>
      <c r="C97" s="75">
        <v>87.36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116.72</v>
      </c>
      <c r="J97">
        <v>272.39</v>
      </c>
      <c r="K97">
        <v>101.45</v>
      </c>
      <c r="L97">
        <v>5.45</v>
      </c>
      <c r="M97">
        <v>9.1300000000000008</v>
      </c>
      <c r="N97" s="135">
        <v>0</v>
      </c>
      <c r="O97" s="135">
        <v>0</v>
      </c>
      <c r="P97" s="135">
        <v>0</v>
      </c>
      <c r="Q97">
        <v>6.39</v>
      </c>
      <c r="R97">
        <v>0</v>
      </c>
      <c r="S97">
        <v>6.05</v>
      </c>
      <c r="T97">
        <v>74.75</v>
      </c>
      <c r="U97">
        <v>24.92</v>
      </c>
      <c r="V97">
        <v>24.92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262.08</v>
      </c>
      <c r="C98" s="75">
        <v>87.36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116.72</v>
      </c>
      <c r="J98">
        <v>272.39</v>
      </c>
      <c r="K98">
        <v>101.45</v>
      </c>
      <c r="L98">
        <v>5.45</v>
      </c>
      <c r="M98">
        <v>9.1999999999999993</v>
      </c>
      <c r="N98" s="135">
        <v>0</v>
      </c>
      <c r="O98" s="135">
        <v>0</v>
      </c>
      <c r="P98" s="135">
        <v>0</v>
      </c>
      <c r="Q98">
        <v>6.39</v>
      </c>
      <c r="R98">
        <v>0</v>
      </c>
      <c r="S98">
        <v>6.05</v>
      </c>
      <c r="T98">
        <v>73.78</v>
      </c>
      <c r="U98">
        <v>24.59</v>
      </c>
      <c r="V98">
        <v>24.59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5.4868500000000093</v>
      </c>
      <c r="C99" s="75">
        <f t="shared" ref="C99:L99" si="2">SUM(C3:C98)/4000</f>
        <v>2.0417149999999968</v>
      </c>
      <c r="D99" s="135">
        <f t="shared" ref="D99" si="3">SUM(D3:D98)/4000</f>
        <v>0.88225249999999944</v>
      </c>
      <c r="E99" s="75"/>
      <c r="F99" s="78">
        <f t="shared" si="2"/>
        <v>0.13678499999999999</v>
      </c>
      <c r="G99" s="78">
        <f t="shared" si="2"/>
        <v>0.13692750000000001</v>
      </c>
      <c r="H99" s="78">
        <f t="shared" si="2"/>
        <v>0.13775000000000001</v>
      </c>
      <c r="I99">
        <f t="shared" si="2"/>
        <v>2.7783899999999968</v>
      </c>
      <c r="J99">
        <f t="shared" si="2"/>
        <v>6.5373599999999916</v>
      </c>
      <c r="K99">
        <f t="shared" si="2"/>
        <v>2.4348000000000001</v>
      </c>
      <c r="L99">
        <f t="shared" si="2"/>
        <v>0.14125250000000003</v>
      </c>
      <c r="M99">
        <f t="shared" ref="M99:AB99" si="4">SUM(M3:M98)/4000</f>
        <v>0.21777000000000005</v>
      </c>
      <c r="N99" s="135">
        <f t="shared" si="4"/>
        <v>0.29976250000000015</v>
      </c>
      <c r="O99" s="135">
        <f t="shared" si="4"/>
        <v>0.29685750000000016</v>
      </c>
      <c r="P99" s="135">
        <f t="shared" si="4"/>
        <v>0.28563249999999979</v>
      </c>
      <c r="Q99">
        <f t="shared" si="4"/>
        <v>0.16217999999999994</v>
      </c>
      <c r="R99">
        <f t="shared" si="4"/>
        <v>0.73182000000000003</v>
      </c>
      <c r="S99">
        <f t="shared" si="4"/>
        <v>0.14436999999999994</v>
      </c>
      <c r="T99">
        <f t="shared" si="4"/>
        <v>2.2407400000000002</v>
      </c>
      <c r="U99">
        <f t="shared" si="4"/>
        <v>0.74690499999999993</v>
      </c>
      <c r="V99">
        <f t="shared" si="4"/>
        <v>0.74694749999999999</v>
      </c>
      <c r="W99">
        <f t="shared" si="4"/>
        <v>1.8875449999999996</v>
      </c>
      <c r="X99">
        <f t="shared" si="4"/>
        <v>0.37749499999999986</v>
      </c>
      <c r="Y99">
        <f t="shared" si="4"/>
        <v>0.55765750000000014</v>
      </c>
      <c r="Z99">
        <f t="shared" si="4"/>
        <v>0.36818749999999989</v>
      </c>
      <c r="AA99">
        <f t="shared" si="4"/>
        <v>0.77286500000000025</v>
      </c>
      <c r="AB99">
        <f t="shared" si="4"/>
        <v>0.38639000000000007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44728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44728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9.2639999999999993</v>
      </c>
      <c r="C9" s="136">
        <f>'IDT-1 Calculation'!DG9</f>
        <v>5.74</v>
      </c>
      <c r="D9" s="136">
        <f>'IDT-1 Calculation'!DH9</f>
        <v>0</v>
      </c>
      <c r="E9" s="136">
        <f>'IDT-1 Calculation'!DI9</f>
        <v>0</v>
      </c>
      <c r="F9" s="136">
        <f>'IDT-1 Calculation'!DJ9</f>
        <v>-15.004</v>
      </c>
      <c r="G9" s="141">
        <f t="shared" si="0"/>
        <v>0</v>
      </c>
    </row>
    <row r="10" spans="1:7">
      <c r="A10" s="140" t="s">
        <v>52</v>
      </c>
      <c r="B10" s="136">
        <f>'IDT-1 Calculation'!DF10</f>
        <v>33.930999999999997</v>
      </c>
      <c r="C10" s="136">
        <f>'IDT-1 Calculation'!DG10</f>
        <v>5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-38.930999999999997</v>
      </c>
      <c r="G10" s="141">
        <f t="shared" si="0"/>
        <v>0</v>
      </c>
    </row>
    <row r="11" spans="1:7">
      <c r="A11" s="140" t="s">
        <v>53</v>
      </c>
      <c r="B11" s="136">
        <f>'IDT-1 Calculation'!DF11</f>
        <v>66.84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-66.84</v>
      </c>
      <c r="G11" s="141">
        <f t="shared" si="0"/>
        <v>0</v>
      </c>
    </row>
    <row r="12" spans="1:7">
      <c r="A12" s="140" t="s">
        <v>54</v>
      </c>
      <c r="B12" s="136">
        <f>'IDT-1 Calculation'!DF12</f>
        <v>71</v>
      </c>
      <c r="C12" s="136">
        <f>'IDT-1 Calculation'!DG12</f>
        <v>-15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-56</v>
      </c>
      <c r="G12" s="141">
        <f t="shared" si="0"/>
        <v>0</v>
      </c>
    </row>
    <row r="13" spans="1:7">
      <c r="A13" s="140" t="s">
        <v>55</v>
      </c>
      <c r="B13" s="136">
        <f>'IDT-1 Calculation'!DF13</f>
        <v>34</v>
      </c>
      <c r="C13" s="136">
        <f>'IDT-1 Calculation'!DG13</f>
        <v>-14.394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-19.606000000000002</v>
      </c>
      <c r="G13" s="141">
        <f t="shared" si="0"/>
        <v>0</v>
      </c>
    </row>
    <row r="14" spans="1:7">
      <c r="A14" s="140" t="s">
        <v>56</v>
      </c>
      <c r="B14" s="136">
        <f>'IDT-1 Calculation'!DF14</f>
        <v>14</v>
      </c>
      <c r="C14" s="136">
        <f>'IDT-1 Calculation'!DG14</f>
        <v>-5.9269999999999996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-8.0730000000000004</v>
      </c>
      <c r="G14" s="141">
        <f t="shared" si="0"/>
        <v>0</v>
      </c>
    </row>
    <row r="15" spans="1:7">
      <c r="A15" s="140" t="s">
        <v>57</v>
      </c>
      <c r="B15" s="136">
        <f>'IDT-1 Calculation'!DF15</f>
        <v>211</v>
      </c>
      <c r="C15" s="136">
        <f>'IDT-1 Calculation'!DG15</f>
        <v>-55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-156</v>
      </c>
      <c r="G15" s="141">
        <f t="shared" si="0"/>
        <v>0</v>
      </c>
    </row>
    <row r="16" spans="1:7">
      <c r="A16" s="140" t="s">
        <v>58</v>
      </c>
      <c r="B16" s="136">
        <f>'IDT-1 Calculation'!DF16</f>
        <v>192</v>
      </c>
      <c r="C16" s="136">
        <f>'IDT-1 Calculation'!DG16</f>
        <v>-75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-117</v>
      </c>
      <c r="G16" s="141">
        <f t="shared" si="0"/>
        <v>0</v>
      </c>
    </row>
    <row r="17" spans="1:7">
      <c r="A17" s="140" t="s">
        <v>59</v>
      </c>
      <c r="B17" s="136">
        <f>'IDT-1 Calculation'!DF17</f>
        <v>157</v>
      </c>
      <c r="C17" s="136">
        <f>'IDT-1 Calculation'!DG17</f>
        <v>-66.468000000000004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-90.531999999999996</v>
      </c>
      <c r="G17" s="141">
        <f t="shared" si="0"/>
        <v>0</v>
      </c>
    </row>
    <row r="18" spans="1:7">
      <c r="A18" s="140" t="s">
        <v>60</v>
      </c>
      <c r="B18" s="136">
        <f>'IDT-1 Calculation'!DF18</f>
        <v>126</v>
      </c>
      <c r="C18" s="136">
        <f>'IDT-1 Calculation'!DG18</f>
        <v>-53.344000000000001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-72.656000000000006</v>
      </c>
      <c r="G18" s="141">
        <f t="shared" si="0"/>
        <v>0</v>
      </c>
    </row>
    <row r="19" spans="1:7">
      <c r="A19" s="140" t="s">
        <v>61</v>
      </c>
      <c r="B19" s="136">
        <f>'IDT-1 Calculation'!DF19</f>
        <v>211</v>
      </c>
      <c r="C19" s="136">
        <f>'IDT-1 Calculation'!DG19</f>
        <v>-89.33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-121.67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191</v>
      </c>
      <c r="C20" s="136">
        <f>'IDT-1 Calculation'!DG20</f>
        <v>-80.861999999999995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-110.13800000000001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159</v>
      </c>
      <c r="C21" s="136">
        <f>'IDT-1 Calculation'!DG21</f>
        <v>-67.314999999999998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-91.685000000000002</v>
      </c>
      <c r="G21" s="141">
        <f t="shared" si="0"/>
        <v>0</v>
      </c>
    </row>
    <row r="22" spans="1:7">
      <c r="A22" s="140" t="s">
        <v>64</v>
      </c>
      <c r="B22" s="136">
        <f>'IDT-1 Calculation'!DF22</f>
        <v>114</v>
      </c>
      <c r="C22" s="136">
        <f>'IDT-1 Calculation'!DG22</f>
        <v>-48.262999999999998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-65.736999999999995</v>
      </c>
      <c r="G22" s="141">
        <f t="shared" si="0"/>
        <v>0</v>
      </c>
    </row>
    <row r="23" spans="1:7">
      <c r="A23" s="140" t="s">
        <v>65</v>
      </c>
      <c r="B23" s="136">
        <f>'IDT-1 Calculation'!DF23</f>
        <v>71</v>
      </c>
      <c r="C23" s="136">
        <f>'IDT-1 Calculation'!DG23</f>
        <v>-30.059000000000001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-40.941000000000003</v>
      </c>
      <c r="G23" s="141">
        <f t="shared" si="0"/>
        <v>0</v>
      </c>
    </row>
    <row r="24" spans="1:7">
      <c r="A24" s="140" t="s">
        <v>66</v>
      </c>
      <c r="B24" s="136">
        <f>'IDT-1 Calculation'!DF24</f>
        <v>20</v>
      </c>
      <c r="C24" s="136">
        <f>'IDT-1 Calculation'!DG24</f>
        <v>-8.4670000000000005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-11.532999999999999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15</v>
      </c>
      <c r="C57" s="136">
        <f>'IDT-1 Calculation'!DG57</f>
        <v>-6.35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-8.65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60</v>
      </c>
      <c r="C58" s="136">
        <f>'IDT-1 Calculation'!DG58</f>
        <v>-25.402000000000001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-34.597999999999999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73</v>
      </c>
      <c r="C59" s="136">
        <f>'IDT-1 Calculation'!DG59</f>
        <v>-30.905000000000001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-42.094999999999999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123</v>
      </c>
      <c r="C60" s="136">
        <f>'IDT-1 Calculation'!DG60</f>
        <v>-45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-78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165</v>
      </c>
      <c r="C61" s="136">
        <f>'IDT-1 Calculation'!DG61</f>
        <v>-20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-145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126.774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-126.774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102.90600000000001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-102.90600000000001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79.936000000000007</v>
      </c>
      <c r="C64" s="136">
        <f>'IDT-1 Calculation'!DG64</f>
        <v>5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-84.936000000000007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67.144000000000005</v>
      </c>
      <c r="C65" s="136">
        <f>'IDT-1 Calculation'!DG65</f>
        <v>10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-77.144000000000005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63.734000000000002</v>
      </c>
      <c r="C66" s="136">
        <f>'IDT-1 Calculation'!DG66</f>
        <v>10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-73.734000000000009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78.682000000000002</v>
      </c>
      <c r="C67" s="136">
        <f>'IDT-1 Calculation'!DG67</f>
        <v>5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-83.682000000000002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92.201999999999998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-92.201999999999998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101.566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-101.566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118.73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-118.73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131.22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-131.22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165.87100000000001</v>
      </c>
      <c r="C72" s="136">
        <f>'IDT-1 Calculation'!DG72</f>
        <v>-5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-160.87100000000001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206.125</v>
      </c>
      <c r="C73" s="136">
        <f>'IDT-1 Calculation'!DG73</f>
        <v>-15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-191.125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205</v>
      </c>
      <c r="C74" s="136">
        <f>'IDT-1 Calculation'!DG74</f>
        <v>-20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-185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99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-99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44</v>
      </c>
      <c r="C76" s="136">
        <f>'IDT-1 Calculation'!DG76</f>
        <v>-18.628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-25.372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21</v>
      </c>
      <c r="C77" s="136">
        <f>'IDT-1 Calculation'!DG77</f>
        <v>-8.891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-12.109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50</v>
      </c>
      <c r="C85" s="136">
        <f>'IDT-1 Calculation'!DG85</f>
        <v>-21.167999999999999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-28.832000000000001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126</v>
      </c>
      <c r="C86" s="136">
        <f>'IDT-1 Calculation'!DG86</f>
        <v>-53.344000000000001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-72.656000000000006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207</v>
      </c>
      <c r="C87" s="136">
        <f>'IDT-1 Calculation'!DG87</f>
        <v>-85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-122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250</v>
      </c>
      <c r="C88" s="136">
        <f>'IDT-1 Calculation'!DG88</f>
        <v>-60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-190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278.12200000000001</v>
      </c>
      <c r="C89" s="136">
        <f>'IDT-1 Calculation'!DG89</f>
        <v>-30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-248.12200000000001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196.47200000000001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-196.47200000000001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156.59100000000001</v>
      </c>
      <c r="C91" s="136">
        <f>'IDT-1 Calculation'!DG91</f>
        <v>-15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-141.59100000000001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86.150999999999996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-86.150999999999996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24.853000000000002</v>
      </c>
      <c r="C93" s="136">
        <f>'IDT-1 Calculation'!DG93</f>
        <v>15.398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-40.251000000000005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7.5830000000000002</v>
      </c>
      <c r="C94" s="136">
        <f>'IDT-1 Calculation'!DG94</f>
        <v>4.6980000000000004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-12.281000000000001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1.3009242499999998</v>
      </c>
      <c r="C99" s="152">
        <f>SUM(C3:C98)/4000</f>
        <v>-0.25207025</v>
      </c>
      <c r="D99" s="152">
        <f>SUM(D3:D98)/4000</f>
        <v>0</v>
      </c>
      <c r="E99" s="152">
        <f>SUM(E3:E98)/4000</f>
        <v>0</v>
      </c>
      <c r="F99" s="152">
        <f>SUM(F3:F98)/4000</f>
        <v>-1.0488539999999997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512.34363765944886</v>
      </c>
      <c r="L3">
        <v>11.037438941494491</v>
      </c>
      <c r="M3">
        <v>63.770145903479239</v>
      </c>
      <c r="N3">
        <v>25.93683916083916</v>
      </c>
      <c r="O3">
        <v>73.288687171244888</v>
      </c>
      <c r="P3">
        <v>27.529498183974503</v>
      </c>
      <c r="Q3">
        <v>2.6445024716006889</v>
      </c>
      <c r="R3">
        <v>18.614064856307841</v>
      </c>
      <c r="S3">
        <v>11.590176886976927</v>
      </c>
      <c r="T3">
        <v>0</v>
      </c>
      <c r="U3">
        <v>62.106157848020125</v>
      </c>
      <c r="V3">
        <v>9.0997159940209276</v>
      </c>
      <c r="W3">
        <v>15.28278302670623</v>
      </c>
      <c r="X3">
        <v>64.790407144606988</v>
      </c>
      <c r="Y3">
        <v>0</v>
      </c>
      <c r="Z3">
        <v>2.8784289600000004</v>
      </c>
      <c r="AA3">
        <v>12.317364000000001</v>
      </c>
      <c r="AB3">
        <v>17.352844704000002</v>
      </c>
      <c r="AC3">
        <v>12.764385273599999</v>
      </c>
      <c r="AD3">
        <v>16.071074639999999</v>
      </c>
      <c r="AE3">
        <v>21.712535395200003</v>
      </c>
      <c r="AF3">
        <v>12.986500000000003</v>
      </c>
      <c r="AG3">
        <v>10.88296272</v>
      </c>
      <c r="AH3">
        <v>66.88032192</v>
      </c>
      <c r="AI3">
        <v>5.8705667999999998</v>
      </c>
      <c r="AJ3">
        <v>0</v>
      </c>
      <c r="AK3">
        <v>22.5747</v>
      </c>
      <c r="AL3">
        <v>62.416799999999988</v>
      </c>
      <c r="AM3">
        <v>0</v>
      </c>
      <c r="AN3">
        <v>0</v>
      </c>
      <c r="AO3">
        <v>8.3931119999999986</v>
      </c>
      <c r="AP3">
        <v>4.8947522399999999</v>
      </c>
      <c r="AQ3">
        <v>16.114230000000003</v>
      </c>
      <c r="AR3">
        <v>23.516524799999999</v>
      </c>
      <c r="AS3">
        <v>14.474890080000002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38.749285327829305</v>
      </c>
      <c r="BB3">
        <f>SUM(B3:AZ3)-BA3</f>
        <v>1191.3867634536914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512.34363765944886</v>
      </c>
      <c r="L4">
        <v>11.037688187945447</v>
      </c>
      <c r="M4">
        <v>63.770145903479239</v>
      </c>
      <c r="N4">
        <v>25.93683916083916</v>
      </c>
      <c r="O4">
        <v>73.288687171244888</v>
      </c>
      <c r="P4">
        <v>27.529498183974503</v>
      </c>
      <c r="Q4">
        <v>2.6445024716006889</v>
      </c>
      <c r="R4">
        <v>18.614064856307841</v>
      </c>
      <c r="S4">
        <v>11.590176886976927</v>
      </c>
      <c r="T4">
        <v>0</v>
      </c>
      <c r="U4">
        <v>62.106157848020125</v>
      </c>
      <c r="V4">
        <v>9.0997159940209276</v>
      </c>
      <c r="W4">
        <v>15.28278302670623</v>
      </c>
      <c r="X4">
        <v>64.790407144606988</v>
      </c>
      <c r="Y4">
        <v>0</v>
      </c>
      <c r="Z4">
        <v>2.8784289600000004</v>
      </c>
      <c r="AA4">
        <v>12.317364000000001</v>
      </c>
      <c r="AB4">
        <v>17.352844704000002</v>
      </c>
      <c r="AC4">
        <v>12.764385273599999</v>
      </c>
      <c r="AD4">
        <v>16.071074639999999</v>
      </c>
      <c r="AE4">
        <v>21.712535395200003</v>
      </c>
      <c r="AF4">
        <v>12.986500000000003</v>
      </c>
      <c r="AG4">
        <v>10.88296272</v>
      </c>
      <c r="AH4">
        <v>66.88032192</v>
      </c>
      <c r="AI4">
        <v>5.8705667999999998</v>
      </c>
      <c r="AJ4">
        <v>0</v>
      </c>
      <c r="AK4">
        <v>22.5747</v>
      </c>
      <c r="AL4">
        <v>62.416799999999988</v>
      </c>
      <c r="AM4">
        <v>0</v>
      </c>
      <c r="AN4">
        <v>0</v>
      </c>
      <c r="AO4">
        <v>8.3931119999999986</v>
      </c>
      <c r="AP4">
        <v>4.8947522399999999</v>
      </c>
      <c r="AQ4">
        <v>16.114230000000003</v>
      </c>
      <c r="AR4">
        <v>23.516524799999999</v>
      </c>
      <c r="AS4">
        <v>14.474890080000002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38.74929418911767</v>
      </c>
      <c r="BB4">
        <f t="shared" ref="BB4:BB67" si="0">SUM(B4:AZ4)-BA4</f>
        <v>1191.3870038388541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512.34363765944886</v>
      </c>
      <c r="L5">
        <v>11.037657360573901</v>
      </c>
      <c r="M5">
        <v>63.770145903479239</v>
      </c>
      <c r="N5">
        <v>25.93683916083916</v>
      </c>
      <c r="O5">
        <v>73.288687171244888</v>
      </c>
      <c r="P5">
        <v>27.529498183974503</v>
      </c>
      <c r="Q5">
        <v>2.6445024716006889</v>
      </c>
      <c r="R5">
        <v>18.614064856307841</v>
      </c>
      <c r="S5">
        <v>11.590176886976927</v>
      </c>
      <c r="T5">
        <v>0</v>
      </c>
      <c r="U5">
        <v>62.106157848020125</v>
      </c>
      <c r="V5">
        <v>9.0997159940209276</v>
      </c>
      <c r="W5">
        <v>15.28278302670623</v>
      </c>
      <c r="X5">
        <v>64.790407144606988</v>
      </c>
      <c r="Y5">
        <v>0</v>
      </c>
      <c r="Z5">
        <v>2.8784289600000004</v>
      </c>
      <c r="AA5">
        <v>12.317364000000001</v>
      </c>
      <c r="AB5">
        <v>17.352844704000002</v>
      </c>
      <c r="AC5">
        <v>12.764385273599999</v>
      </c>
      <c r="AD5">
        <v>16.071074639999999</v>
      </c>
      <c r="AE5">
        <v>21.712535395200003</v>
      </c>
      <c r="AF5">
        <v>12.986500000000003</v>
      </c>
      <c r="AG5">
        <v>10.88296272</v>
      </c>
      <c r="AH5">
        <v>66.88032192</v>
      </c>
      <c r="AI5">
        <v>5.8705667999999998</v>
      </c>
      <c r="AJ5">
        <v>0</v>
      </c>
      <c r="AK5">
        <v>22.5747</v>
      </c>
      <c r="AL5">
        <v>62.416799999999988</v>
      </c>
      <c r="AM5">
        <v>0</v>
      </c>
      <c r="AN5">
        <v>0</v>
      </c>
      <c r="AO5">
        <v>8.5222367999999999</v>
      </c>
      <c r="AP5">
        <v>2.8130760000000001</v>
      </c>
      <c r="AQ5">
        <v>16.114230000000003</v>
      </c>
      <c r="AR5">
        <v>23.516524799999999</v>
      </c>
      <c r="AS5">
        <v>14.474890080000002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38.687787070395309</v>
      </c>
      <c r="BB5">
        <f t="shared" si="0"/>
        <v>1189.4959286902047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512.34363765944886</v>
      </c>
      <c r="L6">
        <v>11.037688187945447</v>
      </c>
      <c r="M6">
        <v>63.770145903479239</v>
      </c>
      <c r="N6">
        <v>25.93683916083916</v>
      </c>
      <c r="O6">
        <v>73.288687171244888</v>
      </c>
      <c r="P6">
        <v>27.529498183974503</v>
      </c>
      <c r="Q6">
        <v>2.6445024716006889</v>
      </c>
      <c r="R6">
        <v>18.614064856307841</v>
      </c>
      <c r="S6">
        <v>11.590176886976927</v>
      </c>
      <c r="T6">
        <v>0</v>
      </c>
      <c r="U6">
        <v>62.106157848020125</v>
      </c>
      <c r="V6">
        <v>9.0997159940209276</v>
      </c>
      <c r="W6">
        <v>15.28278302670623</v>
      </c>
      <c r="X6">
        <v>64.790407144606988</v>
      </c>
      <c r="Y6">
        <v>0</v>
      </c>
      <c r="Z6">
        <v>2.8784289600000004</v>
      </c>
      <c r="AA6">
        <v>12.317364000000001</v>
      </c>
      <c r="AB6">
        <v>17.352844704000002</v>
      </c>
      <c r="AC6">
        <v>12.764385273599999</v>
      </c>
      <c r="AD6">
        <v>16.071074639999999</v>
      </c>
      <c r="AE6">
        <v>21.712535395200003</v>
      </c>
      <c r="AF6">
        <v>12.986500000000003</v>
      </c>
      <c r="AG6">
        <v>10.88296272</v>
      </c>
      <c r="AH6">
        <v>66.88032192</v>
      </c>
      <c r="AI6">
        <v>5.8705667999999998</v>
      </c>
      <c r="AJ6">
        <v>0</v>
      </c>
      <c r="AK6">
        <v>22.5747</v>
      </c>
      <c r="AL6">
        <v>62.416799999999988</v>
      </c>
      <c r="AM6">
        <v>0</v>
      </c>
      <c r="AN6">
        <v>0</v>
      </c>
      <c r="AO6">
        <v>8.5222367999999999</v>
      </c>
      <c r="AP6">
        <v>2.8130760000000001</v>
      </c>
      <c r="AQ6">
        <v>16.114230000000003</v>
      </c>
      <c r="AR6">
        <v>23.516524799999999</v>
      </c>
      <c r="AS6">
        <v>14.474890080000002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38.687789060317677</v>
      </c>
      <c r="BB6">
        <f t="shared" si="0"/>
        <v>1189.4959575276539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512.34363765944886</v>
      </c>
      <c r="L7">
        <v>11.037688257218855</v>
      </c>
      <c r="M7">
        <v>63.770145903479239</v>
      </c>
      <c r="N7">
        <v>25.93683916083916</v>
      </c>
      <c r="O7">
        <v>73.288687171244888</v>
      </c>
      <c r="P7">
        <v>27.529498183974503</v>
      </c>
      <c r="Q7">
        <v>2.6445024716006889</v>
      </c>
      <c r="R7">
        <v>18.614064856307841</v>
      </c>
      <c r="S7">
        <v>11.590176886976927</v>
      </c>
      <c r="T7">
        <v>0</v>
      </c>
      <c r="U7">
        <v>62.106157848020125</v>
      </c>
      <c r="V7">
        <v>9.0997159940209276</v>
      </c>
      <c r="W7">
        <v>15.28278302670623</v>
      </c>
      <c r="X7">
        <v>64.790407144606988</v>
      </c>
      <c r="Y7">
        <v>0</v>
      </c>
      <c r="Z7">
        <v>2.8784289600000004</v>
      </c>
      <c r="AA7">
        <v>12.317364000000001</v>
      </c>
      <c r="AB7">
        <v>17.352844704000002</v>
      </c>
      <c r="AC7">
        <v>12.764385273599999</v>
      </c>
      <c r="AD7">
        <v>16.071074639999999</v>
      </c>
      <c r="AE7">
        <v>21.712535395200003</v>
      </c>
      <c r="AF7">
        <v>12.986500000000003</v>
      </c>
      <c r="AG7">
        <v>10.88296272</v>
      </c>
      <c r="AH7">
        <v>66.88032192</v>
      </c>
      <c r="AI7">
        <v>5.8705667999999998</v>
      </c>
      <c r="AJ7">
        <v>0</v>
      </c>
      <c r="AK7">
        <v>22.5747</v>
      </c>
      <c r="AL7">
        <v>62.416799999999988</v>
      </c>
      <c r="AM7">
        <v>0</v>
      </c>
      <c r="AN7">
        <v>0</v>
      </c>
      <c r="AO7">
        <v>14.087515680000001</v>
      </c>
      <c r="AP7">
        <v>2.8130760000000001</v>
      </c>
      <c r="AQ7">
        <v>15.983220000000001</v>
      </c>
      <c r="AR7">
        <v>18.182880000000004</v>
      </c>
      <c r="AS7">
        <v>11.816236800000002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38.607211556378402</v>
      </c>
      <c r="BB7">
        <f t="shared" si="0"/>
        <v>1187.018505900867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512.34358955949119</v>
      </c>
      <c r="L8">
        <v>11.037438941494491</v>
      </c>
      <c r="M8">
        <v>63.770145903479239</v>
      </c>
      <c r="N8">
        <v>25.93683916083916</v>
      </c>
      <c r="O8">
        <v>73.288687171244888</v>
      </c>
      <c r="P8">
        <v>27.529498183974503</v>
      </c>
      <c r="Q8">
        <v>2.6445024716006889</v>
      </c>
      <c r="R8">
        <v>18.614064856307841</v>
      </c>
      <c r="S8">
        <v>11.590176886976927</v>
      </c>
      <c r="T8">
        <v>0</v>
      </c>
      <c r="U8">
        <v>62.106157848020125</v>
      </c>
      <c r="V8">
        <v>9.0997159940209276</v>
      </c>
      <c r="W8">
        <v>15.28278302670623</v>
      </c>
      <c r="X8">
        <v>64.790407144606988</v>
      </c>
      <c r="Y8">
        <v>0</v>
      </c>
      <c r="Z8">
        <v>2.8784289600000004</v>
      </c>
      <c r="AA8">
        <v>5.8984559999999995</v>
      </c>
      <c r="AB8">
        <v>17.352844704000002</v>
      </c>
      <c r="AC8">
        <v>12.764385273599999</v>
      </c>
      <c r="AD8">
        <v>16.071074639999999</v>
      </c>
      <c r="AE8">
        <v>21.712535395200003</v>
      </c>
      <c r="AF8">
        <v>12.986500000000003</v>
      </c>
      <c r="AG8">
        <v>10.88296272</v>
      </c>
      <c r="AH8">
        <v>66.88032192</v>
      </c>
      <c r="AI8">
        <v>5.8705667999999998</v>
      </c>
      <c r="AJ8">
        <v>0</v>
      </c>
      <c r="AK8">
        <v>22.5747</v>
      </c>
      <c r="AL8">
        <v>62.416799999999988</v>
      </c>
      <c r="AM8">
        <v>0</v>
      </c>
      <c r="AN8">
        <v>0</v>
      </c>
      <c r="AO8">
        <v>14.087515680000001</v>
      </c>
      <c r="AP8">
        <v>2.8130760000000001</v>
      </c>
      <c r="AQ8">
        <v>15.721200000000001</v>
      </c>
      <c r="AR8">
        <v>18.182880000000004</v>
      </c>
      <c r="AS8">
        <v>11.816236800000002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38.39675163723868</v>
      </c>
      <c r="BB8">
        <f t="shared" si="0"/>
        <v>1180.5477404043247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512.34358955949119</v>
      </c>
      <c r="L9">
        <v>11.037438941494491</v>
      </c>
      <c r="M9">
        <v>63.770145903479239</v>
      </c>
      <c r="N9">
        <v>25.93683916083916</v>
      </c>
      <c r="O9">
        <v>73.288687171244888</v>
      </c>
      <c r="P9">
        <v>27.529498183974503</v>
      </c>
      <c r="Q9">
        <v>2.6445024716006889</v>
      </c>
      <c r="R9">
        <v>18.614064856307841</v>
      </c>
      <c r="S9">
        <v>11.590176886976927</v>
      </c>
      <c r="T9">
        <v>0</v>
      </c>
      <c r="U9">
        <v>62.106157848020125</v>
      </c>
      <c r="V9">
        <v>9.0997159940209276</v>
      </c>
      <c r="W9">
        <v>15.28278302670623</v>
      </c>
      <c r="X9">
        <v>64.790407144606988</v>
      </c>
      <c r="Y9">
        <v>0</v>
      </c>
      <c r="Z9">
        <v>2.8784289600000004</v>
      </c>
      <c r="AA9">
        <v>5.8984559999999995</v>
      </c>
      <c r="AB9">
        <v>17.352844704000002</v>
      </c>
      <c r="AC9">
        <v>12.764385273599999</v>
      </c>
      <c r="AD9">
        <v>16.071074639999999</v>
      </c>
      <c r="AE9">
        <v>21.712535395200003</v>
      </c>
      <c r="AF9">
        <v>12.986500000000003</v>
      </c>
      <c r="AG9">
        <v>10.88296272</v>
      </c>
      <c r="AH9">
        <v>66.88032192</v>
      </c>
      <c r="AI9">
        <v>1.1182032000000002</v>
      </c>
      <c r="AJ9">
        <v>0</v>
      </c>
      <c r="AK9">
        <v>22.5747</v>
      </c>
      <c r="AL9">
        <v>62.416799999999988</v>
      </c>
      <c r="AM9">
        <v>0</v>
      </c>
      <c r="AN9">
        <v>0</v>
      </c>
      <c r="AO9">
        <v>14.087515680000001</v>
      </c>
      <c r="AP9">
        <v>2.8130760000000001</v>
      </c>
      <c r="AQ9">
        <v>15.721200000000001</v>
      </c>
      <c r="AR9">
        <v>18.182880000000004</v>
      </c>
      <c r="AS9">
        <v>11.816236800000002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38.247052074038677</v>
      </c>
      <c r="BB9">
        <f t="shared" si="0"/>
        <v>1175.9450763675245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512.34358955949119</v>
      </c>
      <c r="L10">
        <v>11.037438941494491</v>
      </c>
      <c r="M10">
        <v>63.770145903479239</v>
      </c>
      <c r="N10">
        <v>25.93683916083916</v>
      </c>
      <c r="O10">
        <v>73.288687171244888</v>
      </c>
      <c r="P10">
        <v>27.529498183974503</v>
      </c>
      <c r="Q10">
        <v>2.6445024716006889</v>
      </c>
      <c r="R10">
        <v>18.614064856307841</v>
      </c>
      <c r="S10">
        <v>11.590176886976927</v>
      </c>
      <c r="T10">
        <v>0</v>
      </c>
      <c r="U10">
        <v>62.106157848020125</v>
      </c>
      <c r="V10">
        <v>9.0997159940209276</v>
      </c>
      <c r="W10">
        <v>15.28278302670623</v>
      </c>
      <c r="X10">
        <v>64.790407144606988</v>
      </c>
      <c r="Y10">
        <v>0</v>
      </c>
      <c r="Z10">
        <v>2.8784289600000004</v>
      </c>
      <c r="AA10">
        <v>2.7757440000000004</v>
      </c>
      <c r="AB10">
        <v>17.352844704000002</v>
      </c>
      <c r="AC10">
        <v>12.764385273599999</v>
      </c>
      <c r="AD10">
        <v>16.071074639999999</v>
      </c>
      <c r="AE10">
        <v>21.712535395200003</v>
      </c>
      <c r="AF10">
        <v>12.986500000000003</v>
      </c>
      <c r="AG10">
        <v>10.88296272</v>
      </c>
      <c r="AH10">
        <v>66.88032192</v>
      </c>
      <c r="AI10">
        <v>1.1182032000000002</v>
      </c>
      <c r="AJ10">
        <v>0</v>
      </c>
      <c r="AK10">
        <v>22.5747</v>
      </c>
      <c r="AL10">
        <v>62.416799999999988</v>
      </c>
      <c r="AM10">
        <v>0</v>
      </c>
      <c r="AN10">
        <v>0</v>
      </c>
      <c r="AO10">
        <v>14.087515680000001</v>
      </c>
      <c r="AP10">
        <v>2.8130760000000001</v>
      </c>
      <c r="AQ10">
        <v>15.721200000000001</v>
      </c>
      <c r="AR10">
        <v>18.182880000000004</v>
      </c>
      <c r="AS10">
        <v>11.816236800000002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38.148686646038669</v>
      </c>
      <c r="BB10">
        <f t="shared" si="0"/>
        <v>1172.9207297955245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512.34358955949119</v>
      </c>
      <c r="L11">
        <v>11.037438941494491</v>
      </c>
      <c r="M11">
        <v>53.100660466370122</v>
      </c>
      <c r="N11">
        <v>25.93683916083916</v>
      </c>
      <c r="O11">
        <v>73.288687171244888</v>
      </c>
      <c r="P11">
        <v>27.529498183974503</v>
      </c>
      <c r="Q11">
        <v>2.6445024716006889</v>
      </c>
      <c r="R11">
        <v>18.614064856307841</v>
      </c>
      <c r="S11">
        <v>11.590176886976927</v>
      </c>
      <c r="T11">
        <v>0</v>
      </c>
      <c r="U11">
        <v>62.106157848020125</v>
      </c>
      <c r="V11">
        <v>9.0997159940209276</v>
      </c>
      <c r="W11">
        <v>15.28278302670623</v>
      </c>
      <c r="X11">
        <v>64.790407144606988</v>
      </c>
      <c r="Y11">
        <v>0</v>
      </c>
      <c r="Z11">
        <v>2.8784289600000004</v>
      </c>
      <c r="AA11">
        <v>0</v>
      </c>
      <c r="AB11">
        <v>17.352844704000002</v>
      </c>
      <c r="AC11">
        <v>12.764385273599999</v>
      </c>
      <c r="AD11">
        <v>16.071074639999999</v>
      </c>
      <c r="AE11">
        <v>21.712535395200003</v>
      </c>
      <c r="AF11">
        <v>12.303000000000003</v>
      </c>
      <c r="AG11">
        <v>10.88296272</v>
      </c>
      <c r="AH11">
        <v>66.88032192</v>
      </c>
      <c r="AI11">
        <v>1.1182032000000002</v>
      </c>
      <c r="AJ11">
        <v>0</v>
      </c>
      <c r="AK11">
        <v>22.5747</v>
      </c>
      <c r="AL11">
        <v>62.416799999999988</v>
      </c>
      <c r="AM11">
        <v>0</v>
      </c>
      <c r="AN11">
        <v>0</v>
      </c>
      <c r="AO11">
        <v>14.087515680000001</v>
      </c>
      <c r="AP11">
        <v>2.8130760000000001</v>
      </c>
      <c r="AQ11">
        <v>15.721200000000001</v>
      </c>
      <c r="AR11">
        <v>16.485811200000001</v>
      </c>
      <c r="AS11">
        <v>11.816236800000002</v>
      </c>
      <c r="AT11">
        <v>0</v>
      </c>
      <c r="AU11">
        <v>0</v>
      </c>
      <c r="AV11">
        <v>4.615044247787611</v>
      </c>
      <c r="AW11">
        <v>0</v>
      </c>
      <c r="AX11">
        <v>0</v>
      </c>
      <c r="AY11">
        <v>0</v>
      </c>
      <c r="AZ11">
        <v>0</v>
      </c>
      <c r="BA11">
        <v>37.795547895375023</v>
      </c>
      <c r="BB11">
        <f t="shared" si="0"/>
        <v>1162.0631145568664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512.34358955949119</v>
      </c>
      <c r="L12">
        <v>11.037438941494491</v>
      </c>
      <c r="M12">
        <v>48.525073746312685</v>
      </c>
      <c r="N12">
        <v>25.93683916083916</v>
      </c>
      <c r="O12">
        <v>73.288687171244888</v>
      </c>
      <c r="P12">
        <v>27.529498183974503</v>
      </c>
      <c r="Q12">
        <v>2.6445024716006889</v>
      </c>
      <c r="R12">
        <v>18.614064856307841</v>
      </c>
      <c r="S12">
        <v>11.590176886976927</v>
      </c>
      <c r="T12">
        <v>0</v>
      </c>
      <c r="U12">
        <v>62.106157848020125</v>
      </c>
      <c r="V12">
        <v>9.0997159940209276</v>
      </c>
      <c r="W12">
        <v>15.28278302670623</v>
      </c>
      <c r="X12">
        <v>64.790407144606988</v>
      </c>
      <c r="Y12">
        <v>0</v>
      </c>
      <c r="Z12">
        <v>2.8784289600000004</v>
      </c>
      <c r="AA12">
        <v>0</v>
      </c>
      <c r="AB12">
        <v>17.352844704000002</v>
      </c>
      <c r="AC12">
        <v>12.764385273599999</v>
      </c>
      <c r="AD12">
        <v>16.071074639999999</v>
      </c>
      <c r="AE12">
        <v>21.712535395200003</v>
      </c>
      <c r="AF12">
        <v>12.303000000000003</v>
      </c>
      <c r="AG12">
        <v>10.88296272</v>
      </c>
      <c r="AH12">
        <v>66.88032192</v>
      </c>
      <c r="AI12">
        <v>1.1182032000000002</v>
      </c>
      <c r="AJ12">
        <v>0</v>
      </c>
      <c r="AK12">
        <v>22.5747</v>
      </c>
      <c r="AL12">
        <v>62.416799999999988</v>
      </c>
      <c r="AM12">
        <v>0</v>
      </c>
      <c r="AN12">
        <v>0</v>
      </c>
      <c r="AO12">
        <v>14.087515680000001</v>
      </c>
      <c r="AP12">
        <v>2.8130760000000001</v>
      </c>
      <c r="AQ12">
        <v>15.721200000000001</v>
      </c>
      <c r="AR12">
        <v>16.485811200000001</v>
      </c>
      <c r="AS12">
        <v>11.816236800000002</v>
      </c>
      <c r="AT12">
        <v>0</v>
      </c>
      <c r="AU12">
        <v>0</v>
      </c>
      <c r="AV12">
        <v>4.615044247787611</v>
      </c>
      <c r="AW12">
        <v>0</v>
      </c>
      <c r="AX12">
        <v>0</v>
      </c>
      <c r="AY12">
        <v>0</v>
      </c>
      <c r="AZ12">
        <v>0</v>
      </c>
      <c r="BA12">
        <v>37.651416913693225</v>
      </c>
      <c r="BB12">
        <f t="shared" si="0"/>
        <v>1157.6316588184907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512.34358955949119</v>
      </c>
      <c r="L13">
        <v>11.037438941494491</v>
      </c>
      <c r="M13">
        <v>48.525073746312685</v>
      </c>
      <c r="N13">
        <v>41.503169052562562</v>
      </c>
      <c r="O13">
        <v>73.288687171244888</v>
      </c>
      <c r="P13">
        <v>27.529498183974503</v>
      </c>
      <c r="Q13">
        <v>2.6445024716006889</v>
      </c>
      <c r="R13">
        <v>18.614064856307841</v>
      </c>
      <c r="S13">
        <v>11.590176886976927</v>
      </c>
      <c r="T13">
        <v>0</v>
      </c>
      <c r="U13">
        <v>57.573423782920983</v>
      </c>
      <c r="V13">
        <v>9.0997159940209276</v>
      </c>
      <c r="W13">
        <v>15.28278302670623</v>
      </c>
      <c r="X13">
        <v>64.790407144606988</v>
      </c>
      <c r="Y13">
        <v>0</v>
      </c>
      <c r="Z13">
        <v>2.8784289600000004</v>
      </c>
      <c r="AA13">
        <v>0</v>
      </c>
      <c r="AB13">
        <v>17.352844704000002</v>
      </c>
      <c r="AC13">
        <v>12.764385273599999</v>
      </c>
      <c r="AD13">
        <v>16.071074639999999</v>
      </c>
      <c r="AE13">
        <v>21.712535395200003</v>
      </c>
      <c r="AF13">
        <v>12.303000000000003</v>
      </c>
      <c r="AG13">
        <v>10.88296272</v>
      </c>
      <c r="AH13">
        <v>66.88032192</v>
      </c>
      <c r="AI13">
        <v>1.1182032000000002</v>
      </c>
      <c r="AJ13">
        <v>0</v>
      </c>
      <c r="AK13">
        <v>22.5747</v>
      </c>
      <c r="AL13">
        <v>62.416799999999988</v>
      </c>
      <c r="AM13">
        <v>0</v>
      </c>
      <c r="AN13">
        <v>0</v>
      </c>
      <c r="AO13">
        <v>14.087515680000001</v>
      </c>
      <c r="AP13">
        <v>2.8130760000000001</v>
      </c>
      <c r="AQ13">
        <v>10.4808</v>
      </c>
      <c r="AR13">
        <v>16.485811200000001</v>
      </c>
      <c r="AS13">
        <v>11.816236800000002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37.68852876259524</v>
      </c>
      <c r="BB13">
        <f t="shared" si="0"/>
        <v>1158.7726985484255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512.34358955949119</v>
      </c>
      <c r="L14">
        <v>11.037438941494491</v>
      </c>
      <c r="M14">
        <v>48.525073746312685</v>
      </c>
      <c r="N14">
        <v>41.503169052562562</v>
      </c>
      <c r="O14">
        <v>73.288687171244888</v>
      </c>
      <c r="P14">
        <v>27.529498183974503</v>
      </c>
      <c r="Q14">
        <v>2.6445024716006889</v>
      </c>
      <c r="R14">
        <v>18.614064856307841</v>
      </c>
      <c r="S14">
        <v>11.590176886976927</v>
      </c>
      <c r="T14">
        <v>0</v>
      </c>
      <c r="U14">
        <v>51.760804633410267</v>
      </c>
      <c r="V14">
        <v>9.0997159940209276</v>
      </c>
      <c r="W14">
        <v>15.28278302670623</v>
      </c>
      <c r="X14">
        <v>64.790407144606988</v>
      </c>
      <c r="Y14">
        <v>0</v>
      </c>
      <c r="Z14">
        <v>2.8784289600000004</v>
      </c>
      <c r="AA14">
        <v>0</v>
      </c>
      <c r="AB14">
        <v>17.352844704000002</v>
      </c>
      <c r="AC14">
        <v>12.764385273599999</v>
      </c>
      <c r="AD14">
        <v>16.071074639999999</v>
      </c>
      <c r="AE14">
        <v>21.712535395200003</v>
      </c>
      <c r="AF14">
        <v>12.303000000000003</v>
      </c>
      <c r="AG14">
        <v>10.88296272</v>
      </c>
      <c r="AH14">
        <v>66.88032192</v>
      </c>
      <c r="AI14">
        <v>1.1182032000000002</v>
      </c>
      <c r="AJ14">
        <v>0</v>
      </c>
      <c r="AK14">
        <v>22.5747</v>
      </c>
      <c r="AL14">
        <v>62.416799999999988</v>
      </c>
      <c r="AM14">
        <v>0</v>
      </c>
      <c r="AN14">
        <v>0</v>
      </c>
      <c r="AO14">
        <v>14.087515680000001</v>
      </c>
      <c r="AP14">
        <v>2.8130760000000001</v>
      </c>
      <c r="AQ14">
        <v>10.4808</v>
      </c>
      <c r="AR14">
        <v>16.485811200000001</v>
      </c>
      <c r="AS14">
        <v>11.816236800000002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37.505431111055813</v>
      </c>
      <c r="BB14">
        <f t="shared" si="0"/>
        <v>1153.1431770504544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512.34363765944886</v>
      </c>
      <c r="L15">
        <v>11.037438941494491</v>
      </c>
      <c r="M15">
        <v>48.525073746312685</v>
      </c>
      <c r="N15">
        <v>41.503169052562562</v>
      </c>
      <c r="O15">
        <v>73.288687171244888</v>
      </c>
      <c r="P15">
        <v>27.529498183974503</v>
      </c>
      <c r="Q15">
        <v>2.6445024716006889</v>
      </c>
      <c r="R15">
        <v>18.614064856307841</v>
      </c>
      <c r="S15">
        <v>11.590176886976927</v>
      </c>
      <c r="T15">
        <v>0</v>
      </c>
      <c r="U15">
        <v>51.760804633410267</v>
      </c>
      <c r="V15">
        <v>9.0997159940209276</v>
      </c>
      <c r="W15">
        <v>15.28278302670623</v>
      </c>
      <c r="X15">
        <v>64.790407144606988</v>
      </c>
      <c r="Y15">
        <v>0</v>
      </c>
      <c r="Z15">
        <v>5.797439999999999</v>
      </c>
      <c r="AA15">
        <v>0</v>
      </c>
      <c r="AB15">
        <v>17.352844704000002</v>
      </c>
      <c r="AC15">
        <v>12.764385273599999</v>
      </c>
      <c r="AD15">
        <v>16.071074639999999</v>
      </c>
      <c r="AE15">
        <v>21.712535395200003</v>
      </c>
      <c r="AF15">
        <v>12.303000000000003</v>
      </c>
      <c r="AG15">
        <v>10.88296272</v>
      </c>
      <c r="AH15">
        <v>62.471544480000006</v>
      </c>
      <c r="AI15">
        <v>5.8705667999999998</v>
      </c>
      <c r="AJ15">
        <v>0</v>
      </c>
      <c r="AK15">
        <v>22.5747</v>
      </c>
      <c r="AL15">
        <v>59.209269999999997</v>
      </c>
      <c r="AM15">
        <v>0</v>
      </c>
      <c r="AN15">
        <v>0</v>
      </c>
      <c r="AO15">
        <v>14.087515680000001</v>
      </c>
      <c r="AP15">
        <v>2.8130760000000001</v>
      </c>
      <c r="AQ15">
        <v>10.4808</v>
      </c>
      <c r="AR15">
        <v>16.485811200000001</v>
      </c>
      <c r="AS15">
        <v>11.816236800000002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37.507167449237897</v>
      </c>
      <c r="BB15">
        <f t="shared" si="0"/>
        <v>1153.1965560122303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512.34363765944886</v>
      </c>
      <c r="L16">
        <v>11.037438941494491</v>
      </c>
      <c r="M16">
        <v>48.525073746312685</v>
      </c>
      <c r="N16">
        <v>41.503169052562562</v>
      </c>
      <c r="O16">
        <v>73.288687171244888</v>
      </c>
      <c r="P16">
        <v>27.529498183974503</v>
      </c>
      <c r="Q16">
        <v>2.6445024716006889</v>
      </c>
      <c r="R16">
        <v>18.614064856307841</v>
      </c>
      <c r="S16">
        <v>11.590176886976927</v>
      </c>
      <c r="T16">
        <v>0</v>
      </c>
      <c r="U16">
        <v>51.760804633410267</v>
      </c>
      <c r="V16">
        <v>9.0997159940209276</v>
      </c>
      <c r="W16">
        <v>15.28278302670623</v>
      </c>
      <c r="X16">
        <v>64.790407144606988</v>
      </c>
      <c r="Y16">
        <v>0</v>
      </c>
      <c r="Z16">
        <v>5.797439999999999</v>
      </c>
      <c r="AA16">
        <v>0</v>
      </c>
      <c r="AB16">
        <v>17.352844704000002</v>
      </c>
      <c r="AC16">
        <v>12.764385273599999</v>
      </c>
      <c r="AD16">
        <v>16.071074639999999</v>
      </c>
      <c r="AE16">
        <v>21.712535395200003</v>
      </c>
      <c r="AF16">
        <v>12.303000000000003</v>
      </c>
      <c r="AG16">
        <v>10.88296272</v>
      </c>
      <c r="AH16">
        <v>61.806068639999992</v>
      </c>
      <c r="AI16">
        <v>5.8705667999999998</v>
      </c>
      <c r="AJ16">
        <v>0</v>
      </c>
      <c r="AK16">
        <v>22.5747</v>
      </c>
      <c r="AL16">
        <v>59.209269999999997</v>
      </c>
      <c r="AM16">
        <v>0</v>
      </c>
      <c r="AN16">
        <v>0</v>
      </c>
      <c r="AO16">
        <v>14.087515680000001</v>
      </c>
      <c r="AP16">
        <v>2.8130760000000001</v>
      </c>
      <c r="AQ16">
        <v>5.2404000000000002</v>
      </c>
      <c r="AR16">
        <v>16.485811200000001</v>
      </c>
      <c r="AS16">
        <v>11.816236800000002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37.321132272437879</v>
      </c>
      <c r="BB16">
        <f t="shared" si="0"/>
        <v>1147.4767153490302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512.34363765944886</v>
      </c>
      <c r="L17">
        <v>11.037438941494491</v>
      </c>
      <c r="M17">
        <v>48.525073746312685</v>
      </c>
      <c r="N17">
        <v>47.04016195893184</v>
      </c>
      <c r="O17">
        <v>73.288687171244888</v>
      </c>
      <c r="P17">
        <v>27.529498183974503</v>
      </c>
      <c r="Q17">
        <v>2.6288659793814433</v>
      </c>
      <c r="R17">
        <v>18.614064856307841</v>
      </c>
      <c r="S17">
        <v>11.590176886976927</v>
      </c>
      <c r="T17">
        <v>0</v>
      </c>
      <c r="U17">
        <v>51.760804633410267</v>
      </c>
      <c r="V17">
        <v>9.0997159940209276</v>
      </c>
      <c r="W17">
        <v>15.28278302670623</v>
      </c>
      <c r="X17">
        <v>64.790407144606988</v>
      </c>
      <c r="Y17">
        <v>0</v>
      </c>
      <c r="Z17">
        <v>5.797439999999999</v>
      </c>
      <c r="AA17">
        <v>0</v>
      </c>
      <c r="AB17">
        <v>17.352844704000002</v>
      </c>
      <c r="AC17">
        <v>12.764385273599999</v>
      </c>
      <c r="AD17">
        <v>16.071074639999999</v>
      </c>
      <c r="AE17">
        <v>21.712535395200003</v>
      </c>
      <c r="AF17">
        <v>12.303000000000003</v>
      </c>
      <c r="AG17">
        <v>10.88296272</v>
      </c>
      <c r="AH17">
        <v>61.806068639999992</v>
      </c>
      <c r="AI17">
        <v>5.8705667999999998</v>
      </c>
      <c r="AJ17">
        <v>0</v>
      </c>
      <c r="AK17">
        <v>22.5747</v>
      </c>
      <c r="AL17">
        <v>59.209269999999997</v>
      </c>
      <c r="AM17">
        <v>0</v>
      </c>
      <c r="AN17">
        <v>0</v>
      </c>
      <c r="AO17">
        <v>14.087515680000001</v>
      </c>
      <c r="AP17">
        <v>2.8130760000000001</v>
      </c>
      <c r="AQ17">
        <v>5.2404000000000002</v>
      </c>
      <c r="AR17">
        <v>16.485811200000001</v>
      </c>
      <c r="AS17">
        <v>10.634613119999999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37.457833722606495</v>
      </c>
      <c r="BB17">
        <f t="shared" si="0"/>
        <v>1151.6797466330115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512.34363765944886</v>
      </c>
      <c r="L18">
        <v>11.037438941494491</v>
      </c>
      <c r="M18">
        <v>48.525073746312685</v>
      </c>
      <c r="N18">
        <v>47.04016195893184</v>
      </c>
      <c r="O18">
        <v>73.288687171244888</v>
      </c>
      <c r="P18">
        <v>27.529498183974503</v>
      </c>
      <c r="Q18">
        <v>2.6379310344827589</v>
      </c>
      <c r="R18">
        <v>18.614064856307841</v>
      </c>
      <c r="S18">
        <v>11.590176886976927</v>
      </c>
      <c r="T18">
        <v>0</v>
      </c>
      <c r="U18">
        <v>51.760804633410267</v>
      </c>
      <c r="V18">
        <v>9.0997159940209276</v>
      </c>
      <c r="W18">
        <v>15.28278302670623</v>
      </c>
      <c r="X18">
        <v>64.790407144606988</v>
      </c>
      <c r="Y18">
        <v>0</v>
      </c>
      <c r="Z18">
        <v>5.797439999999999</v>
      </c>
      <c r="AA18">
        <v>0</v>
      </c>
      <c r="AB18">
        <v>17.352844704000002</v>
      </c>
      <c r="AC18">
        <v>12.764385273599999</v>
      </c>
      <c r="AD18">
        <v>16.071074639999999</v>
      </c>
      <c r="AE18">
        <v>21.712535395200003</v>
      </c>
      <c r="AF18">
        <v>12.303000000000003</v>
      </c>
      <c r="AG18">
        <v>10.88296272</v>
      </c>
      <c r="AH18">
        <v>61.306961759999986</v>
      </c>
      <c r="AI18">
        <v>5.8705667999999998</v>
      </c>
      <c r="AJ18">
        <v>0</v>
      </c>
      <c r="AK18">
        <v>22.5747</v>
      </c>
      <c r="AL18">
        <v>59.209269999999997</v>
      </c>
      <c r="AM18">
        <v>0</v>
      </c>
      <c r="AN18">
        <v>0</v>
      </c>
      <c r="AO18">
        <v>14.087515680000001</v>
      </c>
      <c r="AP18">
        <v>2.8130760000000001</v>
      </c>
      <c r="AQ18">
        <v>5.2404000000000002</v>
      </c>
      <c r="AR18">
        <v>16.485811200000001</v>
      </c>
      <c r="AS18">
        <v>10.634613119999999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37.442397668642187</v>
      </c>
      <c r="BB18">
        <f t="shared" si="0"/>
        <v>1151.2051408620771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390.00671159866516</v>
      </c>
      <c r="L19">
        <v>11.037661713906111</v>
      </c>
      <c r="M19">
        <v>46.999811821471653</v>
      </c>
      <c r="N19">
        <v>36.086833462603877</v>
      </c>
      <c r="O19">
        <v>70.986217457886681</v>
      </c>
      <c r="P19">
        <v>26.660055086515509</v>
      </c>
      <c r="Q19">
        <v>2.5621647619047616</v>
      </c>
      <c r="R19">
        <v>18.025929958014327</v>
      </c>
      <c r="S19">
        <v>11.233718683062277</v>
      </c>
      <c r="T19">
        <v>0</v>
      </c>
      <c r="U19">
        <v>51.760804633410267</v>
      </c>
      <c r="V19">
        <v>8.8081840323395646</v>
      </c>
      <c r="W19">
        <v>14.798236954559135</v>
      </c>
      <c r="X19">
        <v>62.745003435060319</v>
      </c>
      <c r="Y19">
        <v>0</v>
      </c>
      <c r="Z19">
        <v>8.6961600000000008</v>
      </c>
      <c r="AA19">
        <v>0</v>
      </c>
      <c r="AB19">
        <v>17.352844704000002</v>
      </c>
      <c r="AC19">
        <v>12.764385273599999</v>
      </c>
      <c r="AD19">
        <v>16.071074639999999</v>
      </c>
      <c r="AE19">
        <v>21.712535395200003</v>
      </c>
      <c r="AF19">
        <v>12.303000000000003</v>
      </c>
      <c r="AG19">
        <v>10.88296272</v>
      </c>
      <c r="AH19">
        <v>61.972437600000006</v>
      </c>
      <c r="AI19">
        <v>5.8705667999999998</v>
      </c>
      <c r="AJ19">
        <v>0</v>
      </c>
      <c r="AK19">
        <v>22.5747</v>
      </c>
      <c r="AL19">
        <v>59.209269999999997</v>
      </c>
      <c r="AM19">
        <v>0</v>
      </c>
      <c r="AN19">
        <v>0</v>
      </c>
      <c r="AO19">
        <v>14.087515680000001</v>
      </c>
      <c r="AP19">
        <v>4.8947522399999999</v>
      </c>
      <c r="AQ19">
        <v>5.2404000000000002</v>
      </c>
      <c r="AR19">
        <v>16.485811200000001</v>
      </c>
      <c r="AS19">
        <v>10.634613119999999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33.152627283736621</v>
      </c>
      <c r="BB19">
        <f t="shared" si="0"/>
        <v>1019.3117356884629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356.00633421269578</v>
      </c>
      <c r="L20">
        <v>11.037661713906111</v>
      </c>
      <c r="M20">
        <v>46.999811821471653</v>
      </c>
      <c r="N20">
        <v>36.086833462603877</v>
      </c>
      <c r="O20">
        <v>70.986217457886681</v>
      </c>
      <c r="P20">
        <v>26.660055086515509</v>
      </c>
      <c r="Q20">
        <v>2.5621647619047616</v>
      </c>
      <c r="R20">
        <v>18.025929958014327</v>
      </c>
      <c r="S20">
        <v>11.233718683062277</v>
      </c>
      <c r="T20">
        <v>0</v>
      </c>
      <c r="U20">
        <v>51.760804633410267</v>
      </c>
      <c r="V20">
        <v>8.8081840323395646</v>
      </c>
      <c r="W20">
        <v>14.798236954559135</v>
      </c>
      <c r="X20">
        <v>62.745003435060319</v>
      </c>
      <c r="Y20">
        <v>0</v>
      </c>
      <c r="Z20">
        <v>8.6961600000000008</v>
      </c>
      <c r="AA20">
        <v>0</v>
      </c>
      <c r="AB20">
        <v>17.352844704000002</v>
      </c>
      <c r="AC20">
        <v>12.764385273599999</v>
      </c>
      <c r="AD20">
        <v>16.071074639999999</v>
      </c>
      <c r="AE20">
        <v>21.712535395200003</v>
      </c>
      <c r="AF20">
        <v>12.303000000000003</v>
      </c>
      <c r="AG20">
        <v>10.88296272</v>
      </c>
      <c r="AH20">
        <v>66.88032192</v>
      </c>
      <c r="AI20">
        <v>5.8705667999999998</v>
      </c>
      <c r="AJ20">
        <v>0</v>
      </c>
      <c r="AK20">
        <v>22.5747</v>
      </c>
      <c r="AL20">
        <v>59.209269999999997</v>
      </c>
      <c r="AM20">
        <v>0</v>
      </c>
      <c r="AN20">
        <v>0</v>
      </c>
      <c r="AO20">
        <v>14.087515680000001</v>
      </c>
      <c r="AP20">
        <v>4.8947522399999999</v>
      </c>
      <c r="AQ20">
        <v>5.2404000000000002</v>
      </c>
      <c r="AR20">
        <v>16.485811200000001</v>
      </c>
      <c r="AS20">
        <v>10.634613119999999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32.236213792153734</v>
      </c>
      <c r="BB20">
        <f t="shared" si="0"/>
        <v>991.1356561140766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330.00310999427762</v>
      </c>
      <c r="L21">
        <v>10.686630174489268</v>
      </c>
      <c r="M21">
        <v>45.967302774427019</v>
      </c>
      <c r="N21">
        <v>40.190374723962996</v>
      </c>
      <c r="O21">
        <v>70.986217457886681</v>
      </c>
      <c r="P21">
        <v>26.660055086515509</v>
      </c>
      <c r="Q21">
        <v>2.5621647619047616</v>
      </c>
      <c r="R21">
        <v>18.025929958014327</v>
      </c>
      <c r="S21">
        <v>11.233718683062277</v>
      </c>
      <c r="T21">
        <v>0</v>
      </c>
      <c r="U21">
        <v>51.760804633410267</v>
      </c>
      <c r="V21">
        <v>8.8081840323395646</v>
      </c>
      <c r="W21">
        <v>14.798236954559135</v>
      </c>
      <c r="X21">
        <v>62.745003435060319</v>
      </c>
      <c r="Y21">
        <v>0</v>
      </c>
      <c r="Z21">
        <v>8.6961600000000008</v>
      </c>
      <c r="AA21">
        <v>0</v>
      </c>
      <c r="AB21">
        <v>17.352844704000002</v>
      </c>
      <c r="AC21">
        <v>12.764385273599999</v>
      </c>
      <c r="AD21">
        <v>16.071074639999999</v>
      </c>
      <c r="AE21">
        <v>21.712535395200003</v>
      </c>
      <c r="AF21">
        <v>12.303000000000003</v>
      </c>
      <c r="AG21">
        <v>10.88296272</v>
      </c>
      <c r="AH21">
        <v>66.88032192</v>
      </c>
      <c r="AI21">
        <v>5.8705667999999998</v>
      </c>
      <c r="AJ21">
        <v>0</v>
      </c>
      <c r="AK21">
        <v>22.5747</v>
      </c>
      <c r="AL21">
        <v>59.209269999999997</v>
      </c>
      <c r="AM21">
        <v>0</v>
      </c>
      <c r="AN21">
        <v>0</v>
      </c>
      <c r="AO21">
        <v>14.087515680000001</v>
      </c>
      <c r="AP21">
        <v>2.8130760000000001</v>
      </c>
      <c r="AQ21">
        <v>5.2404000000000002</v>
      </c>
      <c r="AR21">
        <v>18.182880000000004</v>
      </c>
      <c r="AS21">
        <v>14.474890080000002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31.61164753283888</v>
      </c>
      <c r="BB21">
        <f t="shared" si="0"/>
        <v>971.93266834987082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368.00248444373534</v>
      </c>
      <c r="L22">
        <v>10.686630174489268</v>
      </c>
      <c r="M22">
        <v>45.967302774427019</v>
      </c>
      <c r="N22">
        <v>40.190374723962996</v>
      </c>
      <c r="O22">
        <v>70.986217457886681</v>
      </c>
      <c r="P22">
        <v>26.660055086515509</v>
      </c>
      <c r="Q22">
        <v>2.5621647619047616</v>
      </c>
      <c r="R22">
        <v>18.025929958014327</v>
      </c>
      <c r="S22">
        <v>11.233718683062277</v>
      </c>
      <c r="T22">
        <v>0</v>
      </c>
      <c r="U22">
        <v>51.760804633410267</v>
      </c>
      <c r="V22">
        <v>8.8081840323395646</v>
      </c>
      <c r="W22">
        <v>14.798236954559135</v>
      </c>
      <c r="X22">
        <v>62.745003435060319</v>
      </c>
      <c r="Y22">
        <v>0</v>
      </c>
      <c r="Z22">
        <v>8.6961600000000008</v>
      </c>
      <c r="AA22">
        <v>6.1413336000000012</v>
      </c>
      <c r="AB22">
        <v>17.352844704000002</v>
      </c>
      <c r="AC22">
        <v>12.764385273599999</v>
      </c>
      <c r="AD22">
        <v>16.071074639999999</v>
      </c>
      <c r="AE22">
        <v>21.712535395200003</v>
      </c>
      <c r="AF22">
        <v>12.303000000000003</v>
      </c>
      <c r="AG22">
        <v>10.88296272</v>
      </c>
      <c r="AH22">
        <v>66.88032192</v>
      </c>
      <c r="AI22">
        <v>5.8705667999999998</v>
      </c>
      <c r="AJ22">
        <v>0</v>
      </c>
      <c r="AK22">
        <v>22.5747</v>
      </c>
      <c r="AL22">
        <v>59.209269999999997</v>
      </c>
      <c r="AM22">
        <v>0</v>
      </c>
      <c r="AN22">
        <v>0</v>
      </c>
      <c r="AO22">
        <v>14.087515680000001</v>
      </c>
      <c r="AP22">
        <v>2.8130760000000001</v>
      </c>
      <c r="AQ22">
        <v>5.2404000000000002</v>
      </c>
      <c r="AR22">
        <v>18.182880000000004</v>
      </c>
      <c r="AS22">
        <v>14.474890080000002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33.002079616796799</v>
      </c>
      <c r="BB22">
        <f t="shared" si="0"/>
        <v>1014.6829443153707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378.00103863488573</v>
      </c>
      <c r="L23">
        <v>10.686630174489268</v>
      </c>
      <c r="M23">
        <v>44.463578171091449</v>
      </c>
      <c r="N23">
        <v>40.190374723962996</v>
      </c>
      <c r="O23">
        <v>70.986217457886681</v>
      </c>
      <c r="P23">
        <v>26.660055086515509</v>
      </c>
      <c r="Q23">
        <v>2.5621647619047616</v>
      </c>
      <c r="R23">
        <v>18.025929958014327</v>
      </c>
      <c r="S23">
        <v>11.233718683062277</v>
      </c>
      <c r="T23">
        <v>0</v>
      </c>
      <c r="U23">
        <v>51.760804633410267</v>
      </c>
      <c r="V23">
        <v>8.8081840323395646</v>
      </c>
      <c r="W23">
        <v>14.798236954559135</v>
      </c>
      <c r="X23">
        <v>62.745003435060319</v>
      </c>
      <c r="Y23">
        <v>0</v>
      </c>
      <c r="Z23">
        <v>5.797439999999999</v>
      </c>
      <c r="AA23">
        <v>6.1413336000000012</v>
      </c>
      <c r="AB23">
        <v>17.352844704000002</v>
      </c>
      <c r="AC23">
        <v>12.764385273599999</v>
      </c>
      <c r="AD23">
        <v>16.071074639999999</v>
      </c>
      <c r="AE23">
        <v>21.712535395200003</v>
      </c>
      <c r="AF23">
        <v>12.303000000000003</v>
      </c>
      <c r="AG23">
        <v>10.88296272</v>
      </c>
      <c r="AH23">
        <v>66.88032192</v>
      </c>
      <c r="AI23">
        <v>5.8705667999999998</v>
      </c>
      <c r="AJ23">
        <v>0</v>
      </c>
      <c r="AK23">
        <v>22.5747</v>
      </c>
      <c r="AL23">
        <v>59.209269999999997</v>
      </c>
      <c r="AM23">
        <v>0</v>
      </c>
      <c r="AN23">
        <v>0</v>
      </c>
      <c r="AO23">
        <v>14.087515680000001</v>
      </c>
      <c r="AP23">
        <v>2.9255990399999994</v>
      </c>
      <c r="AQ23">
        <v>5.2404000000000002</v>
      </c>
      <c r="AR23">
        <v>18.182880000000004</v>
      </c>
      <c r="AS23">
        <v>14.474890080000002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33.181901412812984</v>
      </c>
      <c r="BB23">
        <f t="shared" si="0"/>
        <v>1020.2117551471695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339.00125820676141</v>
      </c>
      <c r="L24">
        <v>10.686630174489268</v>
      </c>
      <c r="M24">
        <v>43.740761061946905</v>
      </c>
      <c r="N24">
        <v>40.190374723962996</v>
      </c>
      <c r="O24">
        <v>70.986217457886681</v>
      </c>
      <c r="P24">
        <v>26.660055086515509</v>
      </c>
      <c r="Q24">
        <v>2.5621647619047616</v>
      </c>
      <c r="R24">
        <v>18.025929958014327</v>
      </c>
      <c r="S24">
        <v>11.233718683062277</v>
      </c>
      <c r="T24">
        <v>0</v>
      </c>
      <c r="U24">
        <v>51.760804633410267</v>
      </c>
      <c r="V24">
        <v>8.8081840323395646</v>
      </c>
      <c r="W24">
        <v>14.798236954559135</v>
      </c>
      <c r="X24">
        <v>62.745003435060319</v>
      </c>
      <c r="Y24">
        <v>0</v>
      </c>
      <c r="Z24">
        <v>5.797439999999999</v>
      </c>
      <c r="AA24">
        <v>12.340957823999998</v>
      </c>
      <c r="AB24">
        <v>17.352844704000002</v>
      </c>
      <c r="AC24">
        <v>12.764385273599999</v>
      </c>
      <c r="AD24">
        <v>16.071074639999999</v>
      </c>
      <c r="AE24">
        <v>21.712535395200003</v>
      </c>
      <c r="AF24">
        <v>12.303000000000003</v>
      </c>
      <c r="AG24">
        <v>10.88296272</v>
      </c>
      <c r="AH24">
        <v>66.88032192</v>
      </c>
      <c r="AI24">
        <v>5.8705667999999998</v>
      </c>
      <c r="AJ24">
        <v>0</v>
      </c>
      <c r="AK24">
        <v>22.5747</v>
      </c>
      <c r="AL24">
        <v>59.209269999999997</v>
      </c>
      <c r="AM24">
        <v>0</v>
      </c>
      <c r="AN24">
        <v>0</v>
      </c>
      <c r="AO24">
        <v>14.087515680000001</v>
      </c>
      <c r="AP24">
        <v>2.9255990399999994</v>
      </c>
      <c r="AQ24">
        <v>5.2404000000000002</v>
      </c>
      <c r="AR24">
        <v>18.182880000000004</v>
      </c>
      <c r="AS24">
        <v>10.634613119999999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32.004959257589036</v>
      </c>
      <c r="BB24">
        <f t="shared" si="0"/>
        <v>984.02544702912462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279.99825840320455</v>
      </c>
      <c r="L25">
        <v>0</v>
      </c>
      <c r="M25">
        <v>43.740761061946905</v>
      </c>
      <c r="N25">
        <v>40.190374723962996</v>
      </c>
      <c r="O25">
        <v>70.986217457886681</v>
      </c>
      <c r="P25">
        <v>26.660055086515509</v>
      </c>
      <c r="Q25">
        <v>2.5621647619047616</v>
      </c>
      <c r="R25">
        <v>18.025929958014327</v>
      </c>
      <c r="S25">
        <v>11.233718683062277</v>
      </c>
      <c r="T25">
        <v>0</v>
      </c>
      <c r="U25">
        <v>51.760804633410267</v>
      </c>
      <c r="V25">
        <v>0</v>
      </c>
      <c r="W25">
        <v>14.798236954559135</v>
      </c>
      <c r="X25">
        <v>62.745003435060319</v>
      </c>
      <c r="Y25">
        <v>0</v>
      </c>
      <c r="Z25">
        <v>5.797439999999999</v>
      </c>
      <c r="AA25">
        <v>12.340957823999998</v>
      </c>
      <c r="AB25">
        <v>17.352844704000002</v>
      </c>
      <c r="AC25">
        <v>12.764385273599999</v>
      </c>
      <c r="AD25">
        <v>16.071074639999999</v>
      </c>
      <c r="AE25">
        <v>21.712535395200003</v>
      </c>
      <c r="AF25">
        <v>12.303000000000003</v>
      </c>
      <c r="AG25">
        <v>10.88296272</v>
      </c>
      <c r="AH25">
        <v>66.88032192</v>
      </c>
      <c r="AI25">
        <v>5.8705667999999998</v>
      </c>
      <c r="AJ25">
        <v>0</v>
      </c>
      <c r="AK25">
        <v>22.5747</v>
      </c>
      <c r="AL25">
        <v>59.209269999999997</v>
      </c>
      <c r="AM25">
        <v>0</v>
      </c>
      <c r="AN25">
        <v>0</v>
      </c>
      <c r="AO25">
        <v>14.087515680000001</v>
      </c>
      <c r="AP25">
        <v>2.9255990399999994</v>
      </c>
      <c r="AQ25">
        <v>10.4808</v>
      </c>
      <c r="AR25">
        <v>18.182880000000004</v>
      </c>
      <c r="AS25">
        <v>10.634613119999999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29.697349435371589</v>
      </c>
      <c r="BB25">
        <f t="shared" si="0"/>
        <v>913.07564284095622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279.99825840320455</v>
      </c>
      <c r="L26">
        <v>0</v>
      </c>
      <c r="M26">
        <v>43.740761061946905</v>
      </c>
      <c r="N26">
        <v>40.190374723962996</v>
      </c>
      <c r="O26">
        <v>70.986217457886681</v>
      </c>
      <c r="P26">
        <v>26.660055086515509</v>
      </c>
      <c r="Q26">
        <v>0</v>
      </c>
      <c r="R26">
        <v>0</v>
      </c>
      <c r="S26">
        <v>0</v>
      </c>
      <c r="T26">
        <v>0</v>
      </c>
      <c r="U26">
        <v>51.760804633410267</v>
      </c>
      <c r="V26">
        <v>0</v>
      </c>
      <c r="W26">
        <v>14.798236954559135</v>
      </c>
      <c r="X26">
        <v>62.745003435060319</v>
      </c>
      <c r="Y26">
        <v>0</v>
      </c>
      <c r="Z26">
        <v>5.797439999999999</v>
      </c>
      <c r="AA26">
        <v>12.340957823999998</v>
      </c>
      <c r="AB26">
        <v>17.352844704000002</v>
      </c>
      <c r="AC26">
        <v>12.764385273599999</v>
      </c>
      <c r="AD26">
        <v>16.071074639999999</v>
      </c>
      <c r="AE26">
        <v>21.712535395200003</v>
      </c>
      <c r="AF26">
        <v>12.303000000000003</v>
      </c>
      <c r="AG26">
        <v>10.88296272</v>
      </c>
      <c r="AH26">
        <v>66.88032192</v>
      </c>
      <c r="AI26">
        <v>5.8705667999999998</v>
      </c>
      <c r="AJ26">
        <v>0</v>
      </c>
      <c r="AK26">
        <v>22.5747</v>
      </c>
      <c r="AL26">
        <v>59.209269999999997</v>
      </c>
      <c r="AM26">
        <v>0</v>
      </c>
      <c r="AN26">
        <v>0</v>
      </c>
      <c r="AO26">
        <v>14.087515680000001</v>
      </c>
      <c r="AP26">
        <v>2.9255990399999994</v>
      </c>
      <c r="AQ26">
        <v>10.4808</v>
      </c>
      <c r="AR26">
        <v>18.182880000000004</v>
      </c>
      <c r="AS26">
        <v>10.634613119999999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28.694962446177694</v>
      </c>
      <c r="BB26">
        <f t="shared" si="0"/>
        <v>882.25621642716874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280.00162420529955</v>
      </c>
      <c r="L27">
        <v>10.996301433194638</v>
      </c>
      <c r="M27">
        <v>46.997931814438651</v>
      </c>
      <c r="N27">
        <v>39.190341940298516</v>
      </c>
      <c r="O27">
        <v>70.986217457886681</v>
      </c>
      <c r="P27">
        <v>26.660055086515509</v>
      </c>
      <c r="Q27">
        <v>2.5621647619047616</v>
      </c>
      <c r="R27">
        <v>18.025929958014327</v>
      </c>
      <c r="S27">
        <v>11.233718683062277</v>
      </c>
      <c r="T27">
        <v>0</v>
      </c>
      <c r="U27">
        <v>51.760804633410267</v>
      </c>
      <c r="V27">
        <v>9.0016760760760768</v>
      </c>
      <c r="W27">
        <v>14.798236954559135</v>
      </c>
      <c r="X27">
        <v>62.745003435060319</v>
      </c>
      <c r="Y27">
        <v>0</v>
      </c>
      <c r="Z27">
        <v>5.7568579199999999</v>
      </c>
      <c r="AA27">
        <v>12.340957823999998</v>
      </c>
      <c r="AB27">
        <v>17.352844704000002</v>
      </c>
      <c r="AC27">
        <v>12.764385273599999</v>
      </c>
      <c r="AD27">
        <v>16.071074639999999</v>
      </c>
      <c r="AE27">
        <v>21.712535395200003</v>
      </c>
      <c r="AF27">
        <v>12.303000000000003</v>
      </c>
      <c r="AG27">
        <v>10.88296272</v>
      </c>
      <c r="AH27">
        <v>66.88032192</v>
      </c>
      <c r="AI27">
        <v>1.1182032000000002</v>
      </c>
      <c r="AJ27">
        <v>0</v>
      </c>
      <c r="AK27">
        <v>22.5747</v>
      </c>
      <c r="AL27">
        <v>59.209269999999997</v>
      </c>
      <c r="AM27">
        <v>0</v>
      </c>
      <c r="AN27">
        <v>0</v>
      </c>
      <c r="AO27">
        <v>14.087515680000001</v>
      </c>
      <c r="AP27">
        <v>3.3756911999999994</v>
      </c>
      <c r="AQ27">
        <v>15.721200000000001</v>
      </c>
      <c r="AR27">
        <v>18.182880000000004</v>
      </c>
      <c r="AS27">
        <v>10.634613119999999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30.426763643431819</v>
      </c>
      <c r="BB27">
        <f t="shared" si="0"/>
        <v>935.50225639308871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280.00162420529955</v>
      </c>
      <c r="L28">
        <v>0</v>
      </c>
      <c r="M28">
        <v>46.997931814438651</v>
      </c>
      <c r="N28">
        <v>39.190341940298516</v>
      </c>
      <c r="O28">
        <v>70.986217457886681</v>
      </c>
      <c r="P28">
        <v>26.660055086515509</v>
      </c>
      <c r="Q28">
        <v>2.5621647619047616</v>
      </c>
      <c r="R28">
        <v>18.025929958014327</v>
      </c>
      <c r="S28">
        <v>11.233718683062277</v>
      </c>
      <c r="T28">
        <v>0</v>
      </c>
      <c r="U28">
        <v>51.760804633410267</v>
      </c>
      <c r="V28">
        <v>0</v>
      </c>
      <c r="W28">
        <v>14.798236954559135</v>
      </c>
      <c r="X28">
        <v>62.745003435060319</v>
      </c>
      <c r="Y28">
        <v>0</v>
      </c>
      <c r="Z28">
        <v>5.7568579199999999</v>
      </c>
      <c r="AA28">
        <v>12.340957823999998</v>
      </c>
      <c r="AB28">
        <v>17.352844704000002</v>
      </c>
      <c r="AC28">
        <v>12.764385273599999</v>
      </c>
      <c r="AD28">
        <v>16.071074639999999</v>
      </c>
      <c r="AE28">
        <v>21.712535395200003</v>
      </c>
      <c r="AF28">
        <v>12.303000000000003</v>
      </c>
      <c r="AG28">
        <v>10.88296272</v>
      </c>
      <c r="AH28">
        <v>66.88032192</v>
      </c>
      <c r="AI28">
        <v>1.1182032000000002</v>
      </c>
      <c r="AJ28">
        <v>0</v>
      </c>
      <c r="AK28">
        <v>22.5747</v>
      </c>
      <c r="AL28">
        <v>59.209269999999997</v>
      </c>
      <c r="AM28">
        <v>0</v>
      </c>
      <c r="AN28">
        <v>0</v>
      </c>
      <c r="AO28">
        <v>14.087515680000001</v>
      </c>
      <c r="AP28">
        <v>3.3756911999999994</v>
      </c>
      <c r="AQ28">
        <v>15.721200000000001</v>
      </c>
      <c r="AR28">
        <v>18.182880000000004</v>
      </c>
      <c r="AS28">
        <v>10.634613119999999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29.796827395533434</v>
      </c>
      <c r="BB28">
        <f t="shared" si="0"/>
        <v>916.13421513171647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280.00162420529955</v>
      </c>
      <c r="L29">
        <v>0</v>
      </c>
      <c r="M29">
        <v>46.997931814438651</v>
      </c>
      <c r="N29">
        <v>39.190341940298516</v>
      </c>
      <c r="O29">
        <v>70.986217457886681</v>
      </c>
      <c r="P29">
        <v>26.660055086515509</v>
      </c>
      <c r="Q29">
        <v>0</v>
      </c>
      <c r="R29">
        <v>0</v>
      </c>
      <c r="S29">
        <v>0</v>
      </c>
      <c r="T29">
        <v>0</v>
      </c>
      <c r="U29">
        <v>51.760804633410267</v>
      </c>
      <c r="V29">
        <v>0</v>
      </c>
      <c r="W29">
        <v>4.99816647009267</v>
      </c>
      <c r="X29">
        <v>62.745003435060319</v>
      </c>
      <c r="Y29">
        <v>0</v>
      </c>
      <c r="Z29">
        <v>2.8784289600000004</v>
      </c>
      <c r="AA29">
        <v>12.340957823999998</v>
      </c>
      <c r="AB29">
        <v>17.352844704000002</v>
      </c>
      <c r="AC29">
        <v>12.764385273599999</v>
      </c>
      <c r="AD29">
        <v>16.071074639999999</v>
      </c>
      <c r="AE29">
        <v>21.712535395200003</v>
      </c>
      <c r="AF29">
        <v>12.303000000000003</v>
      </c>
      <c r="AG29">
        <v>10.88296272</v>
      </c>
      <c r="AH29">
        <v>66.88032192</v>
      </c>
      <c r="AI29">
        <v>1.1182032000000002</v>
      </c>
      <c r="AJ29">
        <v>0</v>
      </c>
      <c r="AK29">
        <v>22.5747</v>
      </c>
      <c r="AL29">
        <v>59.209269999999997</v>
      </c>
      <c r="AM29">
        <v>0</v>
      </c>
      <c r="AN29">
        <v>0</v>
      </c>
      <c r="AO29">
        <v>14.087515680000001</v>
      </c>
      <c r="AP29">
        <v>3.3756911999999994</v>
      </c>
      <c r="AQ29">
        <v>15.721200000000001</v>
      </c>
      <c r="AR29">
        <v>18.182880000000004</v>
      </c>
      <c r="AS29">
        <v>10.634613119999999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28.395067913070385</v>
      </c>
      <c r="BB29">
        <f t="shared" si="0"/>
        <v>873.03566176673178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280.00162420529955</v>
      </c>
      <c r="L30">
        <v>0</v>
      </c>
      <c r="M30">
        <v>46.997931814438651</v>
      </c>
      <c r="N30">
        <v>39.190341940298516</v>
      </c>
      <c r="O30">
        <v>70.986217457886681</v>
      </c>
      <c r="P30">
        <v>26.660055086515509</v>
      </c>
      <c r="Q30">
        <v>0</v>
      </c>
      <c r="R30">
        <v>0</v>
      </c>
      <c r="S30">
        <v>0</v>
      </c>
      <c r="T30">
        <v>0</v>
      </c>
      <c r="U30">
        <v>51.760804633410267</v>
      </c>
      <c r="V30">
        <v>0</v>
      </c>
      <c r="W30">
        <v>4.99816647009267</v>
      </c>
      <c r="X30">
        <v>62.745003435060319</v>
      </c>
      <c r="Y30">
        <v>0</v>
      </c>
      <c r="Z30">
        <v>2.8784289600000004</v>
      </c>
      <c r="AA30">
        <v>6.1413336000000012</v>
      </c>
      <c r="AB30">
        <v>17.352844704000002</v>
      </c>
      <c r="AC30">
        <v>12.764385273599999</v>
      </c>
      <c r="AD30">
        <v>16.071074639999999</v>
      </c>
      <c r="AE30">
        <v>21.712535395200003</v>
      </c>
      <c r="AF30">
        <v>12.303000000000003</v>
      </c>
      <c r="AG30">
        <v>10.88296272</v>
      </c>
      <c r="AH30">
        <v>66.88032192</v>
      </c>
      <c r="AI30">
        <v>1.1182032000000002</v>
      </c>
      <c r="AJ30">
        <v>0</v>
      </c>
      <c r="AK30">
        <v>22.5747</v>
      </c>
      <c r="AL30">
        <v>59.209269999999997</v>
      </c>
      <c r="AM30">
        <v>0</v>
      </c>
      <c r="AN30">
        <v>0</v>
      </c>
      <c r="AO30">
        <v>14.087515680000001</v>
      </c>
      <c r="AP30">
        <v>3.3756911999999994</v>
      </c>
      <c r="AQ30">
        <v>15.721200000000001</v>
      </c>
      <c r="AR30">
        <v>18.182880000000004</v>
      </c>
      <c r="AS30">
        <v>10.634613119999999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28.199779389870386</v>
      </c>
      <c r="BB30">
        <f t="shared" si="0"/>
        <v>867.03132606593181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280.00162420529955</v>
      </c>
      <c r="L31">
        <v>0</v>
      </c>
      <c r="M31">
        <v>63.770145903479239</v>
      </c>
      <c r="N31">
        <v>51.880409126671914</v>
      </c>
      <c r="O31">
        <v>73.288687171244888</v>
      </c>
      <c r="P31">
        <v>27.529498183974503</v>
      </c>
      <c r="Q31">
        <v>0</v>
      </c>
      <c r="R31">
        <v>0</v>
      </c>
      <c r="S31">
        <v>0</v>
      </c>
      <c r="T31">
        <v>0</v>
      </c>
      <c r="U31">
        <v>51.760804633410267</v>
      </c>
      <c r="V31">
        <v>0</v>
      </c>
      <c r="W31">
        <v>4.99816647009267</v>
      </c>
      <c r="X31">
        <v>64.790407144606988</v>
      </c>
      <c r="Y31">
        <v>0</v>
      </c>
      <c r="Z31">
        <v>2.8784289600000004</v>
      </c>
      <c r="AA31">
        <v>6.1413336000000012</v>
      </c>
      <c r="AB31">
        <v>17.352844704000002</v>
      </c>
      <c r="AC31">
        <v>12.764385273599999</v>
      </c>
      <c r="AD31">
        <v>16.071074639999999</v>
      </c>
      <c r="AE31">
        <v>21.712535395200003</v>
      </c>
      <c r="AF31">
        <v>12.303000000000003</v>
      </c>
      <c r="AG31">
        <v>10.88296272</v>
      </c>
      <c r="AH31">
        <v>66.88032192</v>
      </c>
      <c r="AI31">
        <v>3.3546096000000003</v>
      </c>
      <c r="AJ31">
        <v>0</v>
      </c>
      <c r="AK31">
        <v>22.5747</v>
      </c>
      <c r="AL31">
        <v>59.209269999999997</v>
      </c>
      <c r="AM31">
        <v>0</v>
      </c>
      <c r="AN31">
        <v>0</v>
      </c>
      <c r="AO31">
        <v>14.087515680000001</v>
      </c>
      <c r="AP31">
        <v>3.3756911999999994</v>
      </c>
      <c r="AQ31">
        <v>15.721200000000001</v>
      </c>
      <c r="AR31">
        <v>18.182880000000004</v>
      </c>
      <c r="AS31">
        <v>10.634613119999999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29.362633700366366</v>
      </c>
      <c r="BB31">
        <f t="shared" si="0"/>
        <v>902.78447595121372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280.00162420529955</v>
      </c>
      <c r="L32">
        <v>0</v>
      </c>
      <c r="M32">
        <v>63.770145903479239</v>
      </c>
      <c r="N32">
        <v>51.880409126671914</v>
      </c>
      <c r="O32">
        <v>73.288687171244888</v>
      </c>
      <c r="P32">
        <v>27.529498183974503</v>
      </c>
      <c r="Q32">
        <v>0</v>
      </c>
      <c r="R32">
        <v>0</v>
      </c>
      <c r="S32">
        <v>0</v>
      </c>
      <c r="T32">
        <v>0</v>
      </c>
      <c r="U32">
        <v>51.760804633410267</v>
      </c>
      <c r="V32">
        <v>0</v>
      </c>
      <c r="W32">
        <v>4.99816647009267</v>
      </c>
      <c r="X32">
        <v>64.790407144606988</v>
      </c>
      <c r="Y32">
        <v>0</v>
      </c>
      <c r="Z32">
        <v>2.8784289600000004</v>
      </c>
      <c r="AA32">
        <v>5.4820943999999994</v>
      </c>
      <c r="AB32">
        <v>17.352844704000002</v>
      </c>
      <c r="AC32">
        <v>12.764385273599999</v>
      </c>
      <c r="AD32">
        <v>16.071074639999999</v>
      </c>
      <c r="AE32">
        <v>21.712535395200003</v>
      </c>
      <c r="AF32">
        <v>12.303000000000003</v>
      </c>
      <c r="AG32">
        <v>10.88296272</v>
      </c>
      <c r="AH32">
        <v>66.88032192</v>
      </c>
      <c r="AI32">
        <v>21.804962400000001</v>
      </c>
      <c r="AJ32">
        <v>0</v>
      </c>
      <c r="AK32">
        <v>22.5747</v>
      </c>
      <c r="AL32">
        <v>59.209269999999997</v>
      </c>
      <c r="AM32">
        <v>0</v>
      </c>
      <c r="AN32">
        <v>0</v>
      </c>
      <c r="AO32">
        <v>14.087515680000001</v>
      </c>
      <c r="AP32">
        <v>3.3756911999999994</v>
      </c>
      <c r="AQ32">
        <v>15.721200000000001</v>
      </c>
      <c r="AR32">
        <v>18.182880000000004</v>
      </c>
      <c r="AS32">
        <v>10.634613119999999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29.923053778766366</v>
      </c>
      <c r="BB32">
        <f t="shared" si="0"/>
        <v>920.01516947281368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280.00162420529955</v>
      </c>
      <c r="L33">
        <v>0</v>
      </c>
      <c r="M33">
        <v>63.770145903479239</v>
      </c>
      <c r="N33">
        <v>51.880409126671914</v>
      </c>
      <c r="O33">
        <v>73.288687171244888</v>
      </c>
      <c r="P33">
        <v>27.529498183974503</v>
      </c>
      <c r="Q33">
        <v>0</v>
      </c>
      <c r="R33">
        <v>0</v>
      </c>
      <c r="S33">
        <v>0</v>
      </c>
      <c r="T33">
        <v>0</v>
      </c>
      <c r="U33">
        <v>51.760804633410267</v>
      </c>
      <c r="V33">
        <v>0</v>
      </c>
      <c r="W33">
        <v>4.99816647009267</v>
      </c>
      <c r="X33">
        <v>64.790407144606988</v>
      </c>
      <c r="Y33">
        <v>0</v>
      </c>
      <c r="Z33">
        <v>2.8784289600000004</v>
      </c>
      <c r="AA33">
        <v>0</v>
      </c>
      <c r="AB33">
        <v>17.352844704000002</v>
      </c>
      <c r="AC33">
        <v>12.764385273599999</v>
      </c>
      <c r="AD33">
        <v>16.071074639999999</v>
      </c>
      <c r="AE33">
        <v>21.712535395200003</v>
      </c>
      <c r="AF33">
        <v>12.303000000000003</v>
      </c>
      <c r="AG33">
        <v>10.88296272</v>
      </c>
      <c r="AH33">
        <v>66.88032192</v>
      </c>
      <c r="AI33">
        <v>21.804962400000001</v>
      </c>
      <c r="AJ33">
        <v>0</v>
      </c>
      <c r="AK33">
        <v>22.5747</v>
      </c>
      <c r="AL33">
        <v>59.209269999999997</v>
      </c>
      <c r="AM33">
        <v>0</v>
      </c>
      <c r="AN33">
        <v>0</v>
      </c>
      <c r="AO33">
        <v>14.087515680000001</v>
      </c>
      <c r="AP33">
        <v>5.4573674400000005</v>
      </c>
      <c r="AQ33">
        <v>10.830160000000001</v>
      </c>
      <c r="AR33">
        <v>18.182880000000004</v>
      </c>
      <c r="AS33">
        <v>10.634613119999999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29.661873044366363</v>
      </c>
      <c r="BB33">
        <f t="shared" si="0"/>
        <v>911.98489204721363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280.00162420529955</v>
      </c>
      <c r="L34">
        <v>0</v>
      </c>
      <c r="M34">
        <v>63.770145903479239</v>
      </c>
      <c r="N34">
        <v>51.880409126671914</v>
      </c>
      <c r="O34">
        <v>73.288687171244888</v>
      </c>
      <c r="P34">
        <v>27.529498183974503</v>
      </c>
      <c r="Q34">
        <v>0</v>
      </c>
      <c r="R34">
        <v>0</v>
      </c>
      <c r="S34">
        <v>0</v>
      </c>
      <c r="T34">
        <v>0</v>
      </c>
      <c r="U34">
        <v>51.760804633410267</v>
      </c>
      <c r="V34">
        <v>0</v>
      </c>
      <c r="W34">
        <v>4.99816647009267</v>
      </c>
      <c r="X34">
        <v>30.004676241069799</v>
      </c>
      <c r="Y34">
        <v>0</v>
      </c>
      <c r="Z34">
        <v>5.7568579199999999</v>
      </c>
      <c r="AA34">
        <v>0</v>
      </c>
      <c r="AB34">
        <v>17.352844704000002</v>
      </c>
      <c r="AC34">
        <v>12.764385273599999</v>
      </c>
      <c r="AD34">
        <v>16.071074639999999</v>
      </c>
      <c r="AE34">
        <v>21.712535395200003</v>
      </c>
      <c r="AF34">
        <v>12.303000000000003</v>
      </c>
      <c r="AG34">
        <v>10.88296272</v>
      </c>
      <c r="AH34">
        <v>66.88032192</v>
      </c>
      <c r="AI34">
        <v>21.804962400000001</v>
      </c>
      <c r="AJ34">
        <v>0</v>
      </c>
      <c r="AK34">
        <v>22.5747</v>
      </c>
      <c r="AL34">
        <v>59.209269999999997</v>
      </c>
      <c r="AM34">
        <v>0</v>
      </c>
      <c r="AN34">
        <v>0</v>
      </c>
      <c r="AO34">
        <v>14.087515680000001</v>
      </c>
      <c r="AP34">
        <v>5.4573674400000005</v>
      </c>
      <c r="AQ34">
        <v>10.830160000000001</v>
      </c>
      <c r="AR34">
        <v>18.182880000000004</v>
      </c>
      <c r="AS34">
        <v>10.634613119999999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28.656792861290104</v>
      </c>
      <c r="BB34">
        <f t="shared" si="0"/>
        <v>881.08267028675266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279.9990600513126</v>
      </c>
      <c r="L35">
        <v>0</v>
      </c>
      <c r="M35">
        <v>63.770145903479239</v>
      </c>
      <c r="N35">
        <v>51.880409126671914</v>
      </c>
      <c r="O35">
        <v>73.288687171244888</v>
      </c>
      <c r="P35">
        <v>27.529498183974503</v>
      </c>
      <c r="Q35">
        <v>0</v>
      </c>
      <c r="R35">
        <v>0</v>
      </c>
      <c r="S35">
        <v>0</v>
      </c>
      <c r="T35">
        <v>0</v>
      </c>
      <c r="U35">
        <v>51.760804633410267</v>
      </c>
      <c r="V35">
        <v>0</v>
      </c>
      <c r="W35">
        <v>4.99816647009267</v>
      </c>
      <c r="X35">
        <v>30.004676241069799</v>
      </c>
      <c r="Y35">
        <v>0</v>
      </c>
      <c r="Z35">
        <v>0</v>
      </c>
      <c r="AA35">
        <v>0</v>
      </c>
      <c r="AB35">
        <v>17.352844704000002</v>
      </c>
      <c r="AC35">
        <v>12.764385273599999</v>
      </c>
      <c r="AD35">
        <v>16.071074639999999</v>
      </c>
      <c r="AE35">
        <v>21.712535395200003</v>
      </c>
      <c r="AF35">
        <v>6.1515000000000013</v>
      </c>
      <c r="AG35">
        <v>10.88296272</v>
      </c>
      <c r="AH35">
        <v>66.88032192</v>
      </c>
      <c r="AI35">
        <v>21.804962400000001</v>
      </c>
      <c r="AJ35">
        <v>0</v>
      </c>
      <c r="AK35">
        <v>22.5747</v>
      </c>
      <c r="AL35">
        <v>59.209269999999997</v>
      </c>
      <c r="AM35">
        <v>2.3184297714285713</v>
      </c>
      <c r="AN35">
        <v>0</v>
      </c>
      <c r="AO35">
        <v>7.0373016000000002</v>
      </c>
      <c r="AP35">
        <v>3.6569987999999998</v>
      </c>
      <c r="AQ35">
        <v>10.830160000000001</v>
      </c>
      <c r="AR35">
        <v>18.667756799999999</v>
      </c>
      <c r="AS35">
        <v>10.634613119999999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28.091109099001454</v>
      </c>
      <c r="BB35">
        <f t="shared" si="0"/>
        <v>863.69015582648296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279.9990600513126</v>
      </c>
      <c r="L36">
        <v>0</v>
      </c>
      <c r="M36">
        <v>63.770145903479239</v>
      </c>
      <c r="N36">
        <v>51.880409126671914</v>
      </c>
      <c r="O36">
        <v>73.288687171244888</v>
      </c>
      <c r="P36">
        <v>27.529498183974503</v>
      </c>
      <c r="Q36">
        <v>0</v>
      </c>
      <c r="R36">
        <v>0</v>
      </c>
      <c r="S36">
        <v>0</v>
      </c>
      <c r="T36">
        <v>0</v>
      </c>
      <c r="U36">
        <v>51.760804633410267</v>
      </c>
      <c r="V36">
        <v>0</v>
      </c>
      <c r="W36">
        <v>4.99816647009267</v>
      </c>
      <c r="X36">
        <v>30.004676241069799</v>
      </c>
      <c r="Y36">
        <v>0</v>
      </c>
      <c r="Z36">
        <v>0</v>
      </c>
      <c r="AA36">
        <v>0</v>
      </c>
      <c r="AB36">
        <v>17.352844704000002</v>
      </c>
      <c r="AC36">
        <v>12.764385273599999</v>
      </c>
      <c r="AD36">
        <v>16.071074639999999</v>
      </c>
      <c r="AE36">
        <v>21.712535395200003</v>
      </c>
      <c r="AF36">
        <v>6.1515000000000013</v>
      </c>
      <c r="AG36">
        <v>10.88296272</v>
      </c>
      <c r="AH36">
        <v>66.88032192</v>
      </c>
      <c r="AI36">
        <v>21.804962400000001</v>
      </c>
      <c r="AJ36">
        <v>0</v>
      </c>
      <c r="AK36">
        <v>22.5747</v>
      </c>
      <c r="AL36">
        <v>59.209269999999997</v>
      </c>
      <c r="AM36">
        <v>2.3184297714285713</v>
      </c>
      <c r="AN36">
        <v>0</v>
      </c>
      <c r="AO36">
        <v>7.0373016000000002</v>
      </c>
      <c r="AP36">
        <v>3.6569987999999998</v>
      </c>
      <c r="AQ36">
        <v>10.830160000000001</v>
      </c>
      <c r="AR36">
        <v>18.667756799999999</v>
      </c>
      <c r="AS36">
        <v>10.634613119999999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28.091109099001454</v>
      </c>
      <c r="BB36">
        <f t="shared" si="0"/>
        <v>863.69015582648296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279.9990600513126</v>
      </c>
      <c r="L37">
        <v>0</v>
      </c>
      <c r="M37">
        <v>63.770145903479239</v>
      </c>
      <c r="N37">
        <v>51.880409126671914</v>
      </c>
      <c r="O37">
        <v>73.288687171244888</v>
      </c>
      <c r="P37">
        <v>27.529498183974503</v>
      </c>
      <c r="Q37">
        <v>0</v>
      </c>
      <c r="R37">
        <v>0</v>
      </c>
      <c r="S37">
        <v>0</v>
      </c>
      <c r="T37">
        <v>0</v>
      </c>
      <c r="U37">
        <v>51.760804633410267</v>
      </c>
      <c r="V37">
        <v>0</v>
      </c>
      <c r="W37">
        <v>4.99816647009267</v>
      </c>
      <c r="X37">
        <v>30.004676241069799</v>
      </c>
      <c r="Y37">
        <v>0</v>
      </c>
      <c r="Z37">
        <v>0</v>
      </c>
      <c r="AA37">
        <v>0</v>
      </c>
      <c r="AB37">
        <v>17.352844704000002</v>
      </c>
      <c r="AC37">
        <v>12.764385273599999</v>
      </c>
      <c r="AD37">
        <v>16.071074639999999</v>
      </c>
      <c r="AE37">
        <v>21.712535395200003</v>
      </c>
      <c r="AF37">
        <v>6.1515000000000013</v>
      </c>
      <c r="AG37">
        <v>10.88296272</v>
      </c>
      <c r="AH37">
        <v>66.88032192</v>
      </c>
      <c r="AI37">
        <v>21.804962400000001</v>
      </c>
      <c r="AJ37">
        <v>0</v>
      </c>
      <c r="AK37">
        <v>22.5747</v>
      </c>
      <c r="AL37">
        <v>59.209269999999997</v>
      </c>
      <c r="AM37">
        <v>2.3184297714285713</v>
      </c>
      <c r="AN37">
        <v>0</v>
      </c>
      <c r="AO37">
        <v>7.0373016000000002</v>
      </c>
      <c r="AP37">
        <v>3.6569987999999998</v>
      </c>
      <c r="AQ37">
        <v>5.4150800000000006</v>
      </c>
      <c r="AR37">
        <v>18.667756799999999</v>
      </c>
      <c r="AS37">
        <v>10.634613119999999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27.920534079001452</v>
      </c>
      <c r="BB37">
        <f t="shared" si="0"/>
        <v>858.44565084648298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279.9990600513126</v>
      </c>
      <c r="L38">
        <v>0</v>
      </c>
      <c r="M38">
        <v>63.770145903479239</v>
      </c>
      <c r="N38">
        <v>51.880409126671914</v>
      </c>
      <c r="O38">
        <v>73.288687171244888</v>
      </c>
      <c r="P38">
        <v>27.529498183974503</v>
      </c>
      <c r="Q38">
        <v>0</v>
      </c>
      <c r="R38">
        <v>0</v>
      </c>
      <c r="S38">
        <v>0</v>
      </c>
      <c r="T38">
        <v>0</v>
      </c>
      <c r="U38">
        <v>51.760804633410267</v>
      </c>
      <c r="V38">
        <v>0</v>
      </c>
      <c r="W38">
        <v>4.99816647009267</v>
      </c>
      <c r="X38">
        <v>30.004676241069799</v>
      </c>
      <c r="Y38">
        <v>0</v>
      </c>
      <c r="Z38">
        <v>0</v>
      </c>
      <c r="AA38">
        <v>0</v>
      </c>
      <c r="AB38">
        <v>17.352844704000002</v>
      </c>
      <c r="AC38">
        <v>12.764385273599999</v>
      </c>
      <c r="AD38">
        <v>16.071074639999999</v>
      </c>
      <c r="AE38">
        <v>21.712535395200003</v>
      </c>
      <c r="AF38">
        <v>6.1515000000000013</v>
      </c>
      <c r="AG38">
        <v>10.88296272</v>
      </c>
      <c r="AH38">
        <v>66.88032192</v>
      </c>
      <c r="AI38">
        <v>1.6773048000000002</v>
      </c>
      <c r="AJ38">
        <v>0</v>
      </c>
      <c r="AK38">
        <v>22.5747</v>
      </c>
      <c r="AL38">
        <v>59.209269999999997</v>
      </c>
      <c r="AM38">
        <v>2.3184297714285713</v>
      </c>
      <c r="AN38">
        <v>0</v>
      </c>
      <c r="AO38">
        <v>7.0373016000000002</v>
      </c>
      <c r="AP38">
        <v>3.6569987999999998</v>
      </c>
      <c r="AQ38">
        <v>5.4150800000000006</v>
      </c>
      <c r="AR38">
        <v>18.667756799999999</v>
      </c>
      <c r="AS38">
        <v>10.634613119999999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27.286512864601452</v>
      </c>
      <c r="BB38">
        <f t="shared" si="0"/>
        <v>838.95201446088288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287.66085587260631</v>
      </c>
      <c r="L39">
        <v>0</v>
      </c>
      <c r="M39">
        <v>63.770145903479239</v>
      </c>
      <c r="N39">
        <v>51.880409126671914</v>
      </c>
      <c r="O39">
        <v>73.288687171244888</v>
      </c>
      <c r="P39">
        <v>27.529498183974503</v>
      </c>
      <c r="Q39">
        <v>0</v>
      </c>
      <c r="R39">
        <v>7.2714719500935736</v>
      </c>
      <c r="S39">
        <v>4.3681928713692955</v>
      </c>
      <c r="T39">
        <v>0</v>
      </c>
      <c r="U39">
        <v>51.760804633410267</v>
      </c>
      <c r="V39">
        <v>0</v>
      </c>
      <c r="W39">
        <v>4.9991991601049861</v>
      </c>
      <c r="X39">
        <v>64.788995524915336</v>
      </c>
      <c r="Y39">
        <v>0</v>
      </c>
      <c r="Z39">
        <v>0</v>
      </c>
      <c r="AA39">
        <v>0</v>
      </c>
      <c r="AB39">
        <v>17.352844704000002</v>
      </c>
      <c r="AC39">
        <v>12.764385273599999</v>
      </c>
      <c r="AD39">
        <v>16.071074639999999</v>
      </c>
      <c r="AE39">
        <v>21.712535395200003</v>
      </c>
      <c r="AF39">
        <v>6.1515000000000013</v>
      </c>
      <c r="AG39">
        <v>10.88296272</v>
      </c>
      <c r="AH39">
        <v>66.88032192</v>
      </c>
      <c r="AI39">
        <v>0.55910159999999998</v>
      </c>
      <c r="AJ39">
        <v>0</v>
      </c>
      <c r="AK39">
        <v>22.5747</v>
      </c>
      <c r="AL39">
        <v>59.209269999999997</v>
      </c>
      <c r="AM39">
        <v>2.3184297714285713</v>
      </c>
      <c r="AN39">
        <v>0</v>
      </c>
      <c r="AO39">
        <v>7.0373016000000002</v>
      </c>
      <c r="AP39">
        <v>5.4573674400000005</v>
      </c>
      <c r="AQ39">
        <v>5.4150800000000006</v>
      </c>
      <c r="AR39">
        <v>18.667756799999999</v>
      </c>
      <c r="AS39">
        <v>10.634613119999999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29.011735994549827</v>
      </c>
      <c r="BB39">
        <f t="shared" si="0"/>
        <v>891.99576938754922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287.63236048084769</v>
      </c>
      <c r="L40">
        <v>5.5550237826355371</v>
      </c>
      <c r="M40">
        <v>63.770145903479239</v>
      </c>
      <c r="N40">
        <v>51.880409126671914</v>
      </c>
      <c r="O40">
        <v>73.288687171244888</v>
      </c>
      <c r="P40">
        <v>27.529498183974503</v>
      </c>
      <c r="Q40">
        <v>0</v>
      </c>
      <c r="R40">
        <v>0</v>
      </c>
      <c r="S40">
        <v>0</v>
      </c>
      <c r="T40">
        <v>0</v>
      </c>
      <c r="U40">
        <v>51.760804633410267</v>
      </c>
      <c r="V40">
        <v>0</v>
      </c>
      <c r="W40">
        <v>4.9991991601049861</v>
      </c>
      <c r="X40">
        <v>64.788995524915336</v>
      </c>
      <c r="Y40">
        <v>0</v>
      </c>
      <c r="Z40">
        <v>0</v>
      </c>
      <c r="AA40">
        <v>0</v>
      </c>
      <c r="AB40">
        <v>17.352844704000002</v>
      </c>
      <c r="AC40">
        <v>12.764385273599999</v>
      </c>
      <c r="AD40">
        <v>16.071074639999999</v>
      </c>
      <c r="AE40">
        <v>21.712535395200003</v>
      </c>
      <c r="AF40">
        <v>6.1515000000000013</v>
      </c>
      <c r="AG40">
        <v>10.88296272</v>
      </c>
      <c r="AH40">
        <v>66.88032192</v>
      </c>
      <c r="AI40">
        <v>0.55910159999999998</v>
      </c>
      <c r="AJ40">
        <v>0</v>
      </c>
      <c r="AK40">
        <v>22.5747</v>
      </c>
      <c r="AL40">
        <v>59.209269999999997</v>
      </c>
      <c r="AM40">
        <v>2.3184297714285713</v>
      </c>
      <c r="AN40">
        <v>0</v>
      </c>
      <c r="AO40">
        <v>7.0373016000000002</v>
      </c>
      <c r="AP40">
        <v>5.4573674400000005</v>
      </c>
      <c r="AQ40">
        <v>3.58094</v>
      </c>
      <c r="AR40">
        <v>18.182880000000004</v>
      </c>
      <c r="AS40">
        <v>10.634613119999999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28.74612379047662</v>
      </c>
      <c r="BB40">
        <f t="shared" si="0"/>
        <v>883.82922836103626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280.00487764246321</v>
      </c>
      <c r="L41">
        <v>4.4811909152212488</v>
      </c>
      <c r="M41">
        <v>63.770145903479239</v>
      </c>
      <c r="N41">
        <v>51.880409126671914</v>
      </c>
      <c r="O41">
        <v>73.288687171244888</v>
      </c>
      <c r="P41">
        <v>27.529498183974503</v>
      </c>
      <c r="Q41">
        <v>0</v>
      </c>
      <c r="R41">
        <v>0</v>
      </c>
      <c r="S41">
        <v>0</v>
      </c>
      <c r="T41">
        <v>0</v>
      </c>
      <c r="U41">
        <v>51.760804633410267</v>
      </c>
      <c r="V41">
        <v>0</v>
      </c>
      <c r="W41">
        <v>4.9954128440366974</v>
      </c>
      <c r="X41">
        <v>64.788995524915336</v>
      </c>
      <c r="Y41">
        <v>0</v>
      </c>
      <c r="Z41">
        <v>0</v>
      </c>
      <c r="AA41">
        <v>0</v>
      </c>
      <c r="AB41">
        <v>17.352844704000002</v>
      </c>
      <c r="AC41">
        <v>12.764385273599999</v>
      </c>
      <c r="AD41">
        <v>16.071074639999999</v>
      </c>
      <c r="AE41">
        <v>21.712535395200003</v>
      </c>
      <c r="AF41">
        <v>6.1515000000000013</v>
      </c>
      <c r="AG41">
        <v>10.88296272</v>
      </c>
      <c r="AH41">
        <v>66.88032192</v>
      </c>
      <c r="AI41">
        <v>1.1182032000000002</v>
      </c>
      <c r="AJ41">
        <v>0</v>
      </c>
      <c r="AK41">
        <v>22.5747</v>
      </c>
      <c r="AL41">
        <v>59.209269999999997</v>
      </c>
      <c r="AM41">
        <v>2.3184297714285713</v>
      </c>
      <c r="AN41">
        <v>0</v>
      </c>
      <c r="AO41">
        <v>9.8134847999999995</v>
      </c>
      <c r="AP41">
        <v>3.6569987999999998</v>
      </c>
      <c r="AQ41">
        <v>0</v>
      </c>
      <c r="AR41">
        <v>18.182880000000004</v>
      </c>
      <c r="AS41">
        <v>10.634613119999999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28.407463027264328</v>
      </c>
      <c r="BB41">
        <f t="shared" si="0"/>
        <v>873.41676326238144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280.00353379828329</v>
      </c>
      <c r="L42">
        <v>4.4811909152212488</v>
      </c>
      <c r="M42">
        <v>63.770145903479239</v>
      </c>
      <c r="N42">
        <v>51.880409126671914</v>
      </c>
      <c r="O42">
        <v>73.288687171244888</v>
      </c>
      <c r="P42">
        <v>27.529498183974503</v>
      </c>
      <c r="Q42">
        <v>0</v>
      </c>
      <c r="R42">
        <v>0</v>
      </c>
      <c r="S42">
        <v>0</v>
      </c>
      <c r="T42">
        <v>0</v>
      </c>
      <c r="U42">
        <v>51.760804633410267</v>
      </c>
      <c r="V42">
        <v>0</v>
      </c>
      <c r="W42">
        <v>4.99816647009267</v>
      </c>
      <c r="X42">
        <v>64.790407144606988</v>
      </c>
      <c r="Y42">
        <v>0</v>
      </c>
      <c r="Z42">
        <v>0</v>
      </c>
      <c r="AA42">
        <v>0</v>
      </c>
      <c r="AB42">
        <v>17.352844704000002</v>
      </c>
      <c r="AC42">
        <v>12.764385273599999</v>
      </c>
      <c r="AD42">
        <v>16.071074639999999</v>
      </c>
      <c r="AE42">
        <v>21.712535395200003</v>
      </c>
      <c r="AF42">
        <v>6.1515000000000013</v>
      </c>
      <c r="AG42">
        <v>10.88296272</v>
      </c>
      <c r="AH42">
        <v>66.88032192</v>
      </c>
      <c r="AI42">
        <v>1.1182032000000002</v>
      </c>
      <c r="AJ42">
        <v>0</v>
      </c>
      <c r="AK42">
        <v>22.5747</v>
      </c>
      <c r="AL42">
        <v>59.209269999999997</v>
      </c>
      <c r="AM42">
        <v>2.3184297714285713</v>
      </c>
      <c r="AN42">
        <v>0</v>
      </c>
      <c r="AO42">
        <v>9.8134847999999995</v>
      </c>
      <c r="AP42">
        <v>3.6569987999999998</v>
      </c>
      <c r="AQ42">
        <v>0</v>
      </c>
      <c r="AR42">
        <v>18.182880000000004</v>
      </c>
      <c r="AS42">
        <v>10.634613119999999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28.40755180432938</v>
      </c>
      <c r="BB42">
        <f t="shared" si="0"/>
        <v>873.41949588688431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280.00353379828329</v>
      </c>
      <c r="L43">
        <v>11.037687137943774</v>
      </c>
      <c r="M43">
        <v>63.770145903479239</v>
      </c>
      <c r="N43">
        <v>51.880409126671914</v>
      </c>
      <c r="O43">
        <v>73.288687171244888</v>
      </c>
      <c r="P43">
        <v>27.529498183974503</v>
      </c>
      <c r="Q43">
        <v>4.7939060109289615</v>
      </c>
      <c r="R43">
        <v>18.619662521952929</v>
      </c>
      <c r="S43">
        <v>11.593517381489843</v>
      </c>
      <c r="T43">
        <v>0</v>
      </c>
      <c r="U43">
        <v>51.760804633410267</v>
      </c>
      <c r="V43">
        <v>9.105129310344827</v>
      </c>
      <c r="W43">
        <v>15.283660958904107</v>
      </c>
      <c r="X43">
        <v>64.790407144606988</v>
      </c>
      <c r="Y43">
        <v>0</v>
      </c>
      <c r="Z43">
        <v>0</v>
      </c>
      <c r="AA43">
        <v>0</v>
      </c>
      <c r="AB43">
        <v>17.352844704000002</v>
      </c>
      <c r="AC43">
        <v>12.764385273599999</v>
      </c>
      <c r="AD43">
        <v>16.071074639999999</v>
      </c>
      <c r="AE43">
        <v>21.712535395200003</v>
      </c>
      <c r="AF43">
        <v>0</v>
      </c>
      <c r="AG43">
        <v>10.88296272</v>
      </c>
      <c r="AH43">
        <v>66.88032192</v>
      </c>
      <c r="AI43">
        <v>0</v>
      </c>
      <c r="AJ43">
        <v>0</v>
      </c>
      <c r="AK43">
        <v>22.5747</v>
      </c>
      <c r="AL43">
        <v>59.209269999999997</v>
      </c>
      <c r="AM43">
        <v>2.3184297714285713</v>
      </c>
      <c r="AN43">
        <v>0</v>
      </c>
      <c r="AO43">
        <v>6.3916776000000022</v>
      </c>
      <c r="AP43">
        <v>3.6569987999999998</v>
      </c>
      <c r="AQ43">
        <v>0</v>
      </c>
      <c r="AR43">
        <v>23.516524799999999</v>
      </c>
      <c r="AS43">
        <v>14.474890080000002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30.279804963475179</v>
      </c>
      <c r="BB43">
        <f t="shared" si="0"/>
        <v>930.98386002398888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279.9990600513126</v>
      </c>
      <c r="L44">
        <v>11.037536592321009</v>
      </c>
      <c r="M44">
        <v>63.770145903479239</v>
      </c>
      <c r="N44">
        <v>51.880409126671914</v>
      </c>
      <c r="O44">
        <v>73.288687171244888</v>
      </c>
      <c r="P44">
        <v>27.529498183974503</v>
      </c>
      <c r="Q44">
        <v>4.7892526017029322</v>
      </c>
      <c r="R44">
        <v>18.614064856307841</v>
      </c>
      <c r="S44">
        <v>11.590176886976927</v>
      </c>
      <c r="T44">
        <v>0</v>
      </c>
      <c r="U44">
        <v>51.760804633410267</v>
      </c>
      <c r="V44">
        <v>9.0997159940209276</v>
      </c>
      <c r="W44">
        <v>15.28278302670623</v>
      </c>
      <c r="X44">
        <v>64.790407144606988</v>
      </c>
      <c r="Y44">
        <v>0</v>
      </c>
      <c r="Z44">
        <v>0</v>
      </c>
      <c r="AA44">
        <v>0</v>
      </c>
      <c r="AB44">
        <v>17.352844704000002</v>
      </c>
      <c r="AC44">
        <v>12.764385273599999</v>
      </c>
      <c r="AD44">
        <v>16.071074639999999</v>
      </c>
      <c r="AE44">
        <v>21.712535395200003</v>
      </c>
      <c r="AF44">
        <v>0</v>
      </c>
      <c r="AG44">
        <v>10.88296272</v>
      </c>
      <c r="AH44">
        <v>66.88032192</v>
      </c>
      <c r="AI44">
        <v>0</v>
      </c>
      <c r="AJ44">
        <v>0</v>
      </c>
      <c r="AK44">
        <v>22.5747</v>
      </c>
      <c r="AL44">
        <v>59.209269999999997</v>
      </c>
      <c r="AM44">
        <v>2.3184297714285713</v>
      </c>
      <c r="AN44">
        <v>0</v>
      </c>
      <c r="AO44">
        <v>6.3916776000000022</v>
      </c>
      <c r="AP44">
        <v>3.6569987999999998</v>
      </c>
      <c r="AQ44">
        <v>0</v>
      </c>
      <c r="AR44">
        <v>23.516524799999999</v>
      </c>
      <c r="AS44">
        <v>14.474890080000002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30.279033076289529</v>
      </c>
      <c r="BB44">
        <f t="shared" si="0"/>
        <v>930.96012480067532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279.9990600513126</v>
      </c>
      <c r="L45">
        <v>11.037536592321009</v>
      </c>
      <c r="M45">
        <v>63.770145903479239</v>
      </c>
      <c r="N45">
        <v>51.880409126671914</v>
      </c>
      <c r="O45">
        <v>73.288687171244888</v>
      </c>
      <c r="P45">
        <v>27.529498183974503</v>
      </c>
      <c r="Q45">
        <v>4.7892526017029322</v>
      </c>
      <c r="R45">
        <v>18.614064856307841</v>
      </c>
      <c r="S45">
        <v>11.590176886976927</v>
      </c>
      <c r="T45">
        <v>0</v>
      </c>
      <c r="U45">
        <v>51.760804633410267</v>
      </c>
      <c r="V45">
        <v>9.0997159940209276</v>
      </c>
      <c r="W45">
        <v>15.28278302670623</v>
      </c>
      <c r="X45">
        <v>64.790407144606988</v>
      </c>
      <c r="Y45">
        <v>0</v>
      </c>
      <c r="Z45">
        <v>0</v>
      </c>
      <c r="AA45">
        <v>0</v>
      </c>
      <c r="AB45">
        <v>17.352844704000002</v>
      </c>
      <c r="AC45">
        <v>12.764385273599999</v>
      </c>
      <c r="AD45">
        <v>16.071074639999999</v>
      </c>
      <c r="AE45">
        <v>21.712535395200003</v>
      </c>
      <c r="AF45">
        <v>0</v>
      </c>
      <c r="AG45">
        <v>10.88296272</v>
      </c>
      <c r="AH45">
        <v>66.88032192</v>
      </c>
      <c r="AI45">
        <v>0</v>
      </c>
      <c r="AJ45">
        <v>0</v>
      </c>
      <c r="AK45">
        <v>22.5747</v>
      </c>
      <c r="AL45">
        <v>59.209269999999997</v>
      </c>
      <c r="AM45">
        <v>2.3184297714285713</v>
      </c>
      <c r="AN45">
        <v>0</v>
      </c>
      <c r="AO45">
        <v>6.3916776000000022</v>
      </c>
      <c r="AP45">
        <v>3.6569987999999998</v>
      </c>
      <c r="AQ45">
        <v>0</v>
      </c>
      <c r="AR45">
        <v>23.516524799999999</v>
      </c>
      <c r="AS45">
        <v>14.474890080000002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30.279033076289529</v>
      </c>
      <c r="BB45">
        <f t="shared" si="0"/>
        <v>930.96012480067532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279.9990600513126</v>
      </c>
      <c r="L46">
        <v>11.037536592321009</v>
      </c>
      <c r="M46">
        <v>63.770145903479239</v>
      </c>
      <c r="N46">
        <v>51.880409126671914</v>
      </c>
      <c r="O46">
        <v>73.288687171244888</v>
      </c>
      <c r="P46">
        <v>27.529498183974503</v>
      </c>
      <c r="Q46">
        <v>4.7892526017029322</v>
      </c>
      <c r="R46">
        <v>18.614064856307841</v>
      </c>
      <c r="S46">
        <v>11.590176886976927</v>
      </c>
      <c r="T46">
        <v>0</v>
      </c>
      <c r="U46">
        <v>51.760804633410267</v>
      </c>
      <c r="V46">
        <v>9.0997159940209276</v>
      </c>
      <c r="W46">
        <v>15.28278302670623</v>
      </c>
      <c r="X46">
        <v>64.790407144606988</v>
      </c>
      <c r="Y46">
        <v>0</v>
      </c>
      <c r="Z46">
        <v>0</v>
      </c>
      <c r="AA46">
        <v>0</v>
      </c>
      <c r="AB46">
        <v>17.352844704000002</v>
      </c>
      <c r="AC46">
        <v>12.764385273599999</v>
      </c>
      <c r="AD46">
        <v>16.071074639999999</v>
      </c>
      <c r="AE46">
        <v>21.712535395200003</v>
      </c>
      <c r="AF46">
        <v>0</v>
      </c>
      <c r="AG46">
        <v>10.88296272</v>
      </c>
      <c r="AH46">
        <v>66.88032192</v>
      </c>
      <c r="AI46">
        <v>0</v>
      </c>
      <c r="AJ46">
        <v>0</v>
      </c>
      <c r="AK46">
        <v>22.5747</v>
      </c>
      <c r="AL46">
        <v>59.209269999999997</v>
      </c>
      <c r="AM46">
        <v>2.3184297714285713</v>
      </c>
      <c r="AN46">
        <v>0</v>
      </c>
      <c r="AO46">
        <v>6.3916776000000022</v>
      </c>
      <c r="AP46">
        <v>3.6569987999999998</v>
      </c>
      <c r="AQ46">
        <v>0</v>
      </c>
      <c r="AR46">
        <v>23.516524799999999</v>
      </c>
      <c r="AS46">
        <v>14.474890080000002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30.279033076289529</v>
      </c>
      <c r="BB46">
        <f t="shared" si="0"/>
        <v>930.96012480067532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279.9990600513126</v>
      </c>
      <c r="L47">
        <v>0</v>
      </c>
      <c r="M47">
        <v>63.770145903479239</v>
      </c>
      <c r="N47">
        <v>51.880409126671914</v>
      </c>
      <c r="O47">
        <v>73.288687171244888</v>
      </c>
      <c r="P47">
        <v>27.529498183974503</v>
      </c>
      <c r="Q47">
        <v>0</v>
      </c>
      <c r="R47">
        <v>0</v>
      </c>
      <c r="S47">
        <v>0</v>
      </c>
      <c r="T47">
        <v>0</v>
      </c>
      <c r="U47">
        <v>51.760804633410267</v>
      </c>
      <c r="V47">
        <v>0</v>
      </c>
      <c r="W47">
        <v>15.28278302670623</v>
      </c>
      <c r="X47">
        <v>64.790407144606988</v>
      </c>
      <c r="Y47">
        <v>0</v>
      </c>
      <c r="Z47">
        <v>0</v>
      </c>
      <c r="AA47">
        <v>0</v>
      </c>
      <c r="AB47">
        <v>17.352844704000002</v>
      </c>
      <c r="AC47">
        <v>12.764385273599999</v>
      </c>
      <c r="AD47">
        <v>16.071074639999999</v>
      </c>
      <c r="AE47">
        <v>21.712535395200003</v>
      </c>
      <c r="AF47">
        <v>0</v>
      </c>
      <c r="AG47">
        <v>10.88296272</v>
      </c>
      <c r="AH47">
        <v>66.88032192</v>
      </c>
      <c r="AI47">
        <v>0</v>
      </c>
      <c r="AJ47">
        <v>0</v>
      </c>
      <c r="AK47">
        <v>22.5747</v>
      </c>
      <c r="AL47">
        <v>59.209269999999997</v>
      </c>
      <c r="AM47">
        <v>2.3184297714285713</v>
      </c>
      <c r="AN47">
        <v>0</v>
      </c>
      <c r="AO47">
        <v>6.3916776000000022</v>
      </c>
      <c r="AP47">
        <v>3.6569987999999998</v>
      </c>
      <c r="AQ47">
        <v>0</v>
      </c>
      <c r="AR47">
        <v>15.516057600000003</v>
      </c>
      <c r="AS47">
        <v>14.474890080000002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28.290399959268633</v>
      </c>
      <c r="BB47">
        <f t="shared" si="0"/>
        <v>869.81754378636663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279.9990600513126</v>
      </c>
      <c r="L48">
        <v>0</v>
      </c>
      <c r="M48">
        <v>63.770145903479239</v>
      </c>
      <c r="N48">
        <v>51.880409126671914</v>
      </c>
      <c r="O48">
        <v>73.288687171244888</v>
      </c>
      <c r="P48">
        <v>27.529498183974503</v>
      </c>
      <c r="Q48">
        <v>4.7892526017029322</v>
      </c>
      <c r="R48">
        <v>0</v>
      </c>
      <c r="S48">
        <v>11.590176886976927</v>
      </c>
      <c r="T48">
        <v>0</v>
      </c>
      <c r="U48">
        <v>51.760804633410267</v>
      </c>
      <c r="V48">
        <v>0</v>
      </c>
      <c r="W48">
        <v>15.28278302670623</v>
      </c>
      <c r="X48">
        <v>64.790407144606988</v>
      </c>
      <c r="Y48">
        <v>0</v>
      </c>
      <c r="Z48">
        <v>0</v>
      </c>
      <c r="AA48">
        <v>0</v>
      </c>
      <c r="AB48">
        <v>17.352844704000002</v>
      </c>
      <c r="AC48">
        <v>12.764385273599999</v>
      </c>
      <c r="AD48">
        <v>16.071074639999999</v>
      </c>
      <c r="AE48">
        <v>21.712535395200003</v>
      </c>
      <c r="AF48">
        <v>0</v>
      </c>
      <c r="AG48">
        <v>10.88296272</v>
      </c>
      <c r="AH48">
        <v>66.88032192</v>
      </c>
      <c r="AI48">
        <v>0</v>
      </c>
      <c r="AJ48">
        <v>0</v>
      </c>
      <c r="AK48">
        <v>22.5747</v>
      </c>
      <c r="AL48">
        <v>59.209269999999997</v>
      </c>
      <c r="AM48">
        <v>2.3184297714285713</v>
      </c>
      <c r="AN48">
        <v>0</v>
      </c>
      <c r="AO48">
        <v>6.3916776000000022</v>
      </c>
      <c r="AP48">
        <v>3.6569987999999998</v>
      </c>
      <c r="AQ48">
        <v>0</v>
      </c>
      <c r="AR48">
        <v>15.516057600000003</v>
      </c>
      <c r="AS48">
        <v>11.816236800000002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28.722604387884068</v>
      </c>
      <c r="BB48">
        <f t="shared" si="0"/>
        <v>883.10611556643084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279.9990600513126</v>
      </c>
      <c r="L49">
        <v>0</v>
      </c>
      <c r="M49">
        <v>63.770145903479239</v>
      </c>
      <c r="N49">
        <v>51.880409126671914</v>
      </c>
      <c r="O49">
        <v>73.288687171244888</v>
      </c>
      <c r="P49">
        <v>27.529498183974503</v>
      </c>
      <c r="Q49">
        <v>4.7892526017029322</v>
      </c>
      <c r="R49">
        <v>0</v>
      </c>
      <c r="S49">
        <v>11.590176886976927</v>
      </c>
      <c r="T49">
        <v>0</v>
      </c>
      <c r="U49">
        <v>51.760804633410267</v>
      </c>
      <c r="V49">
        <v>0</v>
      </c>
      <c r="W49">
        <v>15.28278302670623</v>
      </c>
      <c r="X49">
        <v>64.790407144606988</v>
      </c>
      <c r="Y49">
        <v>0</v>
      </c>
      <c r="Z49">
        <v>0</v>
      </c>
      <c r="AA49">
        <v>0</v>
      </c>
      <c r="AB49">
        <v>17.352844704000002</v>
      </c>
      <c r="AC49">
        <v>12.764385273599999</v>
      </c>
      <c r="AD49">
        <v>16.071074639999999</v>
      </c>
      <c r="AE49">
        <v>21.712535395200003</v>
      </c>
      <c r="AF49">
        <v>0</v>
      </c>
      <c r="AG49">
        <v>10.88296272</v>
      </c>
      <c r="AH49">
        <v>66.88032192</v>
      </c>
      <c r="AI49">
        <v>0</v>
      </c>
      <c r="AJ49">
        <v>0</v>
      </c>
      <c r="AK49">
        <v>22.5747</v>
      </c>
      <c r="AL49">
        <v>59.209269999999997</v>
      </c>
      <c r="AM49">
        <v>2.3184297714285713</v>
      </c>
      <c r="AN49">
        <v>0</v>
      </c>
      <c r="AO49">
        <v>6.3916776000000022</v>
      </c>
      <c r="AP49">
        <v>5.3448443999999995</v>
      </c>
      <c r="AQ49">
        <v>0</v>
      </c>
      <c r="AR49">
        <v>18.9101952</v>
      </c>
      <c r="AS49">
        <v>11.816236800000002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28.882686639084064</v>
      </c>
      <c r="BB49">
        <f t="shared" si="0"/>
        <v>888.02801651523077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279.9990600513126</v>
      </c>
      <c r="L50">
        <v>0</v>
      </c>
      <c r="M50">
        <v>63.770145903479239</v>
      </c>
      <c r="N50">
        <v>51.880409126671914</v>
      </c>
      <c r="O50">
        <v>73.288687171244888</v>
      </c>
      <c r="P50">
        <v>27.529498183974503</v>
      </c>
      <c r="Q50">
        <v>4.7892526017029322</v>
      </c>
      <c r="R50">
        <v>0</v>
      </c>
      <c r="S50">
        <v>11.590176886976927</v>
      </c>
      <c r="T50">
        <v>0</v>
      </c>
      <c r="U50">
        <v>51.760804633410267</v>
      </c>
      <c r="V50">
        <v>0</v>
      </c>
      <c r="W50">
        <v>15.28278302670623</v>
      </c>
      <c r="X50">
        <v>64.790407144606988</v>
      </c>
      <c r="Y50">
        <v>0</v>
      </c>
      <c r="Z50">
        <v>0</v>
      </c>
      <c r="AA50">
        <v>0</v>
      </c>
      <c r="AB50">
        <v>17.352844704000002</v>
      </c>
      <c r="AC50">
        <v>12.764385273599999</v>
      </c>
      <c r="AD50">
        <v>16.071074639999999</v>
      </c>
      <c r="AE50">
        <v>21.712535395200003</v>
      </c>
      <c r="AF50">
        <v>0</v>
      </c>
      <c r="AG50">
        <v>10.88296272</v>
      </c>
      <c r="AH50">
        <v>66.88032192</v>
      </c>
      <c r="AI50">
        <v>0</v>
      </c>
      <c r="AJ50">
        <v>0</v>
      </c>
      <c r="AK50">
        <v>22.5747</v>
      </c>
      <c r="AL50">
        <v>59.209269999999997</v>
      </c>
      <c r="AM50">
        <v>2.3184297714285713</v>
      </c>
      <c r="AN50">
        <v>0</v>
      </c>
      <c r="AO50">
        <v>6.3916776000000022</v>
      </c>
      <c r="AP50">
        <v>5.3448443999999995</v>
      </c>
      <c r="AQ50">
        <v>0</v>
      </c>
      <c r="AR50">
        <v>18.9101952</v>
      </c>
      <c r="AS50">
        <v>11.816236800000002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28.882686639084064</v>
      </c>
      <c r="BB50">
        <f t="shared" si="0"/>
        <v>888.02801651523077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279.9990600513126</v>
      </c>
      <c r="L51">
        <v>0</v>
      </c>
      <c r="M51">
        <v>63.770145903479239</v>
      </c>
      <c r="N51">
        <v>51.880409126671914</v>
      </c>
      <c r="O51">
        <v>73.288687171244888</v>
      </c>
      <c r="P51">
        <v>27.529498183974503</v>
      </c>
      <c r="Q51">
        <v>4.7892526017029322</v>
      </c>
      <c r="R51">
        <v>0</v>
      </c>
      <c r="S51">
        <v>11.590176886976927</v>
      </c>
      <c r="T51">
        <v>0</v>
      </c>
      <c r="U51">
        <v>51.760804633410267</v>
      </c>
      <c r="V51">
        <v>0</v>
      </c>
      <c r="W51">
        <v>15.28278302670623</v>
      </c>
      <c r="X51">
        <v>64.790407144606988</v>
      </c>
      <c r="Y51">
        <v>0</v>
      </c>
      <c r="Z51">
        <v>0</v>
      </c>
      <c r="AA51">
        <v>0</v>
      </c>
      <c r="AB51">
        <v>17.352844704000002</v>
      </c>
      <c r="AC51">
        <v>12.764385273599999</v>
      </c>
      <c r="AD51">
        <v>16.071074639999999</v>
      </c>
      <c r="AE51">
        <v>21.712535395200003</v>
      </c>
      <c r="AF51">
        <v>0</v>
      </c>
      <c r="AG51">
        <v>10.88296272</v>
      </c>
      <c r="AH51">
        <v>66.88032192</v>
      </c>
      <c r="AI51">
        <v>0</v>
      </c>
      <c r="AJ51">
        <v>0</v>
      </c>
      <c r="AK51">
        <v>22.5747</v>
      </c>
      <c r="AL51">
        <v>59.209269999999997</v>
      </c>
      <c r="AM51">
        <v>2.3184297714285713</v>
      </c>
      <c r="AN51">
        <v>0</v>
      </c>
      <c r="AO51">
        <v>6.3916776000000022</v>
      </c>
      <c r="AP51">
        <v>3.6569987999999998</v>
      </c>
      <c r="AQ51">
        <v>0</v>
      </c>
      <c r="AR51">
        <v>18.9101952</v>
      </c>
      <c r="AS51">
        <v>11.816236800000002</v>
      </c>
      <c r="AT51">
        <v>0</v>
      </c>
      <c r="AU51">
        <v>0</v>
      </c>
      <c r="AV51">
        <v>4.615044247787611</v>
      </c>
      <c r="AW51">
        <v>0</v>
      </c>
      <c r="AX51">
        <v>0</v>
      </c>
      <c r="AY51">
        <v>0</v>
      </c>
      <c r="AZ51">
        <v>0</v>
      </c>
      <c r="BA51">
        <v>28.974893616089378</v>
      </c>
      <c r="BB51">
        <f t="shared" si="0"/>
        <v>890.86300818601319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280.00002609227005</v>
      </c>
      <c r="L52">
        <v>11.037563986831433</v>
      </c>
      <c r="M52">
        <v>63.770145903479239</v>
      </c>
      <c r="N52">
        <v>51.880409126671914</v>
      </c>
      <c r="O52">
        <v>73.288687171244888</v>
      </c>
      <c r="P52">
        <v>27.529498183974503</v>
      </c>
      <c r="Q52">
        <v>4.7892526017029322</v>
      </c>
      <c r="R52">
        <v>18.321686606038107</v>
      </c>
      <c r="S52">
        <v>11.590176886976927</v>
      </c>
      <c r="T52">
        <v>0</v>
      </c>
      <c r="U52">
        <v>51.760804633410267</v>
      </c>
      <c r="V52">
        <v>9.0997159940209276</v>
      </c>
      <c r="W52">
        <v>15.28278302670623</v>
      </c>
      <c r="X52">
        <v>64.790407144606988</v>
      </c>
      <c r="Y52">
        <v>0</v>
      </c>
      <c r="Z52">
        <v>0</v>
      </c>
      <c r="AA52">
        <v>0</v>
      </c>
      <c r="AB52">
        <v>17.352844704000002</v>
      </c>
      <c r="AC52">
        <v>12.764385273599999</v>
      </c>
      <c r="AD52">
        <v>16.071074639999999</v>
      </c>
      <c r="AE52">
        <v>21.712535395200003</v>
      </c>
      <c r="AF52">
        <v>0</v>
      </c>
      <c r="AG52">
        <v>10.88296272</v>
      </c>
      <c r="AH52">
        <v>66.88032192</v>
      </c>
      <c r="AI52">
        <v>0</v>
      </c>
      <c r="AJ52">
        <v>0</v>
      </c>
      <c r="AK52">
        <v>22.5747</v>
      </c>
      <c r="AL52">
        <v>59.209269999999997</v>
      </c>
      <c r="AM52">
        <v>2.3184297714285713</v>
      </c>
      <c r="AN52">
        <v>0</v>
      </c>
      <c r="AO52">
        <v>6.3916776000000022</v>
      </c>
      <c r="AP52">
        <v>3.6569987999999998</v>
      </c>
      <c r="AQ52">
        <v>0</v>
      </c>
      <c r="AR52">
        <v>18.9101952</v>
      </c>
      <c r="AS52">
        <v>11.816236800000002</v>
      </c>
      <c r="AT52">
        <v>0</v>
      </c>
      <c r="AU52">
        <v>0</v>
      </c>
      <c r="AV52">
        <v>4.615044247787611</v>
      </c>
      <c r="AW52">
        <v>0</v>
      </c>
      <c r="AX52">
        <v>0</v>
      </c>
      <c r="AY52">
        <v>0</v>
      </c>
      <c r="AZ52">
        <v>0</v>
      </c>
      <c r="BA52">
        <v>30.18638166973459</v>
      </c>
      <c r="BB52">
        <f t="shared" si="0"/>
        <v>928.11145276021603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336.00135625872883</v>
      </c>
      <c r="L53">
        <v>11.037563986831433</v>
      </c>
      <c r="M53">
        <v>63.770145903479239</v>
      </c>
      <c r="N53">
        <v>51.880409126671914</v>
      </c>
      <c r="O53">
        <v>73.288687171244888</v>
      </c>
      <c r="P53">
        <v>27.529498183974503</v>
      </c>
      <c r="Q53">
        <v>4.7892526017029322</v>
      </c>
      <c r="R53">
        <v>18.614064856307841</v>
      </c>
      <c r="S53">
        <v>11.590176886976927</v>
      </c>
      <c r="T53">
        <v>0</v>
      </c>
      <c r="U53">
        <v>51.760804633410267</v>
      </c>
      <c r="V53">
        <v>9.0997159940209276</v>
      </c>
      <c r="W53">
        <v>15.28278302670623</v>
      </c>
      <c r="X53">
        <v>64.790407144606988</v>
      </c>
      <c r="Y53">
        <v>0</v>
      </c>
      <c r="Z53">
        <v>0</v>
      </c>
      <c r="AA53">
        <v>0</v>
      </c>
      <c r="AB53">
        <v>17.352844704000002</v>
      </c>
      <c r="AC53">
        <v>12.764385273599999</v>
      </c>
      <c r="AD53">
        <v>16.071074639999999</v>
      </c>
      <c r="AE53">
        <v>21.712535395200003</v>
      </c>
      <c r="AF53">
        <v>0</v>
      </c>
      <c r="AG53">
        <v>10.88296272</v>
      </c>
      <c r="AH53">
        <v>66.88032192</v>
      </c>
      <c r="AI53">
        <v>0</v>
      </c>
      <c r="AJ53">
        <v>0</v>
      </c>
      <c r="AK53">
        <v>22.5747</v>
      </c>
      <c r="AL53">
        <v>59.209269999999997</v>
      </c>
      <c r="AM53">
        <v>2.3184297714285713</v>
      </c>
      <c r="AN53">
        <v>0</v>
      </c>
      <c r="AO53">
        <v>6.3916776000000022</v>
      </c>
      <c r="AP53">
        <v>3.6569987999999998</v>
      </c>
      <c r="AQ53">
        <v>0</v>
      </c>
      <c r="AR53">
        <v>18.9101952</v>
      </c>
      <c r="AS53">
        <v>11.816236800000002</v>
      </c>
      <c r="AT53">
        <v>0</v>
      </c>
      <c r="AU53">
        <v>0</v>
      </c>
      <c r="AV53">
        <v>4.615044247787611</v>
      </c>
      <c r="AW53">
        <v>0</v>
      </c>
      <c r="AX53">
        <v>0</v>
      </c>
      <c r="AY53">
        <v>0</v>
      </c>
      <c r="AZ53">
        <v>0</v>
      </c>
      <c r="BA53">
        <v>31.95963325507925</v>
      </c>
      <c r="BB53">
        <f t="shared" si="0"/>
        <v>982.63190959159999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327.00019666249125</v>
      </c>
      <c r="L54">
        <v>11.037563986831433</v>
      </c>
      <c r="M54">
        <v>63.770145903479239</v>
      </c>
      <c r="N54">
        <v>51.880409126671914</v>
      </c>
      <c r="O54">
        <v>73.288687171244888</v>
      </c>
      <c r="P54">
        <v>27.529498183974503</v>
      </c>
      <c r="Q54">
        <v>4.7892526017029322</v>
      </c>
      <c r="R54">
        <v>18.614064856307841</v>
      </c>
      <c r="S54">
        <v>11.590176886976927</v>
      </c>
      <c r="T54">
        <v>0</v>
      </c>
      <c r="U54">
        <v>51.760804633410267</v>
      </c>
      <c r="V54">
        <v>9.0997159940209276</v>
      </c>
      <c r="W54">
        <v>15.28278302670623</v>
      </c>
      <c r="X54">
        <v>64.790407144606988</v>
      </c>
      <c r="Y54">
        <v>0</v>
      </c>
      <c r="Z54">
        <v>0</v>
      </c>
      <c r="AA54">
        <v>0</v>
      </c>
      <c r="AB54">
        <v>17.352844704000002</v>
      </c>
      <c r="AC54">
        <v>12.764385273599999</v>
      </c>
      <c r="AD54">
        <v>16.071074639999999</v>
      </c>
      <c r="AE54">
        <v>21.712535395200003</v>
      </c>
      <c r="AF54">
        <v>0</v>
      </c>
      <c r="AG54">
        <v>10.88296272</v>
      </c>
      <c r="AH54">
        <v>66.88032192</v>
      </c>
      <c r="AI54">
        <v>0</v>
      </c>
      <c r="AJ54">
        <v>0</v>
      </c>
      <c r="AK54">
        <v>22.5747</v>
      </c>
      <c r="AL54">
        <v>59.209269999999997</v>
      </c>
      <c r="AM54">
        <v>2.3184297714285713</v>
      </c>
      <c r="AN54">
        <v>0</v>
      </c>
      <c r="AO54">
        <v>6.3916776000000022</v>
      </c>
      <c r="AP54">
        <v>3.6569987999999998</v>
      </c>
      <c r="AQ54">
        <v>0</v>
      </c>
      <c r="AR54">
        <v>18.9101952</v>
      </c>
      <c r="AS54">
        <v>11.816236800000002</v>
      </c>
      <c r="AT54">
        <v>0</v>
      </c>
      <c r="AU54">
        <v>0</v>
      </c>
      <c r="AV54">
        <v>4.615044247787611</v>
      </c>
      <c r="AW54">
        <v>0</v>
      </c>
      <c r="AX54">
        <v>0</v>
      </c>
      <c r="AY54">
        <v>0</v>
      </c>
      <c r="AZ54">
        <v>0</v>
      </c>
      <c r="BA54">
        <v>31.676096729882072</v>
      </c>
      <c r="BB54">
        <f t="shared" si="0"/>
        <v>973.91428652055959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295.00093679821993</v>
      </c>
      <c r="L55">
        <v>11.037563986831433</v>
      </c>
      <c r="M55">
        <v>63.770145903479239</v>
      </c>
      <c r="N55">
        <v>51.880409126671914</v>
      </c>
      <c r="O55">
        <v>73.288687171244888</v>
      </c>
      <c r="P55">
        <v>27.529498183974503</v>
      </c>
      <c r="Q55">
        <v>4.7892526017029322</v>
      </c>
      <c r="R55">
        <v>18.614064856307841</v>
      </c>
      <c r="S55">
        <v>11.590176886976927</v>
      </c>
      <c r="T55">
        <v>0</v>
      </c>
      <c r="U55">
        <v>51.760804633410267</v>
      </c>
      <c r="V55">
        <v>9.0997159940209276</v>
      </c>
      <c r="W55">
        <v>15.28278302670623</v>
      </c>
      <c r="X55">
        <v>64.790407144606988</v>
      </c>
      <c r="Y55">
        <v>0</v>
      </c>
      <c r="Z55">
        <v>0</v>
      </c>
      <c r="AA55">
        <v>0</v>
      </c>
      <c r="AB55">
        <v>17.352844704000002</v>
      </c>
      <c r="AC55">
        <v>12.764385273599999</v>
      </c>
      <c r="AD55">
        <v>16.071074639999999</v>
      </c>
      <c r="AE55">
        <v>21.712535395200003</v>
      </c>
      <c r="AF55">
        <v>6.1515000000000013</v>
      </c>
      <c r="AG55">
        <v>10.88296272</v>
      </c>
      <c r="AH55">
        <v>66.88032192</v>
      </c>
      <c r="AI55">
        <v>0</v>
      </c>
      <c r="AJ55">
        <v>0</v>
      </c>
      <c r="AK55">
        <v>22.5747</v>
      </c>
      <c r="AL55">
        <v>59.209269999999997</v>
      </c>
      <c r="AM55">
        <v>2.3184297714285713</v>
      </c>
      <c r="AN55">
        <v>0</v>
      </c>
      <c r="AO55">
        <v>6.3916776000000022</v>
      </c>
      <c r="AP55">
        <v>3.6569987999999998</v>
      </c>
      <c r="AQ55">
        <v>0</v>
      </c>
      <c r="AR55">
        <v>9.6975359999999995</v>
      </c>
      <c r="AS55">
        <v>9.4529894399999996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30.351877442140829</v>
      </c>
      <c r="BB55">
        <f t="shared" si="0"/>
        <v>933.19979513624196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356.00131865997383</v>
      </c>
      <c r="L56">
        <v>11.037563986831433</v>
      </c>
      <c r="M56">
        <v>63.770145903479239</v>
      </c>
      <c r="N56">
        <v>51.880409126671914</v>
      </c>
      <c r="O56">
        <v>73.288687171244888</v>
      </c>
      <c r="P56">
        <v>27.529498183974503</v>
      </c>
      <c r="Q56">
        <v>4.7892526017029322</v>
      </c>
      <c r="R56">
        <v>18.614064856307841</v>
      </c>
      <c r="S56">
        <v>11.590176886976927</v>
      </c>
      <c r="T56">
        <v>0</v>
      </c>
      <c r="U56">
        <v>51.760804633410267</v>
      </c>
      <c r="V56">
        <v>9.0997159940209276</v>
      </c>
      <c r="W56">
        <v>15.28278302670623</v>
      </c>
      <c r="X56">
        <v>64.790407144606988</v>
      </c>
      <c r="Y56">
        <v>0</v>
      </c>
      <c r="Z56">
        <v>0</v>
      </c>
      <c r="AA56">
        <v>0</v>
      </c>
      <c r="AB56">
        <v>17.352844704000002</v>
      </c>
      <c r="AC56">
        <v>12.764385273599999</v>
      </c>
      <c r="AD56">
        <v>16.071074639999999</v>
      </c>
      <c r="AE56">
        <v>21.712535395200003</v>
      </c>
      <c r="AF56">
        <v>6.1515000000000013</v>
      </c>
      <c r="AG56">
        <v>10.88296272</v>
      </c>
      <c r="AH56">
        <v>66.88032192</v>
      </c>
      <c r="AI56">
        <v>0</v>
      </c>
      <c r="AJ56">
        <v>0</v>
      </c>
      <c r="AK56">
        <v>22.5747</v>
      </c>
      <c r="AL56">
        <v>59.209269999999997</v>
      </c>
      <c r="AM56">
        <v>2.3184297714285713</v>
      </c>
      <c r="AN56">
        <v>0</v>
      </c>
      <c r="AO56">
        <v>6.3916776000000022</v>
      </c>
      <c r="AP56">
        <v>3.6569987999999998</v>
      </c>
      <c r="AQ56">
        <v>0</v>
      </c>
      <c r="AR56">
        <v>9.6975359999999995</v>
      </c>
      <c r="AS56">
        <v>9.4529894399999996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32.273389456104141</v>
      </c>
      <c r="BB56">
        <f t="shared" si="0"/>
        <v>992.27866498403262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422.00614678611618</v>
      </c>
      <c r="L57">
        <v>11.037563986831433</v>
      </c>
      <c r="M57">
        <v>63.770145903479239</v>
      </c>
      <c r="N57">
        <v>51.880409126671914</v>
      </c>
      <c r="O57">
        <v>73.288687171244888</v>
      </c>
      <c r="P57">
        <v>27.529498183974503</v>
      </c>
      <c r="Q57">
        <v>4.7892526017029322</v>
      </c>
      <c r="R57">
        <v>18.614064856307841</v>
      </c>
      <c r="S57">
        <v>11.590176886976927</v>
      </c>
      <c r="T57">
        <v>0</v>
      </c>
      <c r="U57">
        <v>51.760804633410267</v>
      </c>
      <c r="V57">
        <v>9.0997159940209276</v>
      </c>
      <c r="W57">
        <v>15.28278302670623</v>
      </c>
      <c r="X57">
        <v>64.790407144606988</v>
      </c>
      <c r="Y57">
        <v>0</v>
      </c>
      <c r="Z57">
        <v>2.8784289600000004</v>
      </c>
      <c r="AA57">
        <v>0</v>
      </c>
      <c r="AB57">
        <v>17.352844704000002</v>
      </c>
      <c r="AC57">
        <v>12.764385273599999</v>
      </c>
      <c r="AD57">
        <v>16.071074639999999</v>
      </c>
      <c r="AE57">
        <v>21.712535395200003</v>
      </c>
      <c r="AF57">
        <v>6.1515000000000013</v>
      </c>
      <c r="AG57">
        <v>10.88296272</v>
      </c>
      <c r="AH57">
        <v>66.88032192</v>
      </c>
      <c r="AI57">
        <v>0</v>
      </c>
      <c r="AJ57">
        <v>0</v>
      </c>
      <c r="AK57">
        <v>22.5747</v>
      </c>
      <c r="AL57">
        <v>59.209269999999997</v>
      </c>
      <c r="AM57">
        <v>2.3184297714285713</v>
      </c>
      <c r="AN57">
        <v>0</v>
      </c>
      <c r="AO57">
        <v>6.3916776000000022</v>
      </c>
      <c r="AP57">
        <v>5.5698904800000006</v>
      </c>
      <c r="AQ57">
        <v>0</v>
      </c>
      <c r="AR57">
        <v>14.546303999999997</v>
      </c>
      <c r="AS57">
        <v>9.4529894399999996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34.656204555374757</v>
      </c>
      <c r="BB57">
        <f t="shared" si="0"/>
        <v>1065.5407666509045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401.0056312949705</v>
      </c>
      <c r="L58">
        <v>11.037563986831433</v>
      </c>
      <c r="M58">
        <v>63.770145903479239</v>
      </c>
      <c r="N58">
        <v>51.880409126671914</v>
      </c>
      <c r="O58">
        <v>73.288687171244888</v>
      </c>
      <c r="P58">
        <v>27.529498183974503</v>
      </c>
      <c r="Q58">
        <v>4.7892526017029322</v>
      </c>
      <c r="R58">
        <v>18.614064856307841</v>
      </c>
      <c r="S58">
        <v>11.590176886976927</v>
      </c>
      <c r="T58">
        <v>0</v>
      </c>
      <c r="U58">
        <v>51.760804633410267</v>
      </c>
      <c r="V58">
        <v>9.0997159940209276</v>
      </c>
      <c r="W58">
        <v>15.28278302670623</v>
      </c>
      <c r="X58">
        <v>64.790407144606988</v>
      </c>
      <c r="Y58">
        <v>0</v>
      </c>
      <c r="Z58">
        <v>2.8784289600000004</v>
      </c>
      <c r="AA58">
        <v>0</v>
      </c>
      <c r="AB58">
        <v>17.352844704000002</v>
      </c>
      <c r="AC58">
        <v>12.764385273599999</v>
      </c>
      <c r="AD58">
        <v>16.071074639999999</v>
      </c>
      <c r="AE58">
        <v>21.712535395200003</v>
      </c>
      <c r="AF58">
        <v>6.1515000000000013</v>
      </c>
      <c r="AG58">
        <v>10.88296272</v>
      </c>
      <c r="AH58">
        <v>66.88032192</v>
      </c>
      <c r="AI58">
        <v>0</v>
      </c>
      <c r="AJ58">
        <v>0</v>
      </c>
      <c r="AK58">
        <v>22.5747</v>
      </c>
      <c r="AL58">
        <v>59.209269999999997</v>
      </c>
      <c r="AM58">
        <v>2.3184297714285713</v>
      </c>
      <c r="AN58">
        <v>0</v>
      </c>
      <c r="AO58">
        <v>6.3916776000000022</v>
      </c>
      <c r="AP58">
        <v>5.5698904800000006</v>
      </c>
      <c r="AQ58">
        <v>0</v>
      </c>
      <c r="AR58">
        <v>14.546303999999997</v>
      </c>
      <c r="AS58">
        <v>9.4529894399999996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33.994688319004865</v>
      </c>
      <c r="BB58">
        <f t="shared" si="0"/>
        <v>1045.2017673961286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372.00438340954611</v>
      </c>
      <c r="L59">
        <v>11.037563986831433</v>
      </c>
      <c r="M59">
        <v>63.770145903479239</v>
      </c>
      <c r="N59">
        <v>51.880409126671914</v>
      </c>
      <c r="O59">
        <v>73.288687171244888</v>
      </c>
      <c r="P59">
        <v>27.529498183974503</v>
      </c>
      <c r="Q59">
        <v>4.7892526017029322</v>
      </c>
      <c r="R59">
        <v>18.614064856307841</v>
      </c>
      <c r="S59">
        <v>11.590176886976927</v>
      </c>
      <c r="T59">
        <v>0</v>
      </c>
      <c r="U59">
        <v>51.760804633410267</v>
      </c>
      <c r="V59">
        <v>9.0997159940209276</v>
      </c>
      <c r="W59">
        <v>15.28278302670623</v>
      </c>
      <c r="X59">
        <v>64.790407144606988</v>
      </c>
      <c r="Y59">
        <v>0</v>
      </c>
      <c r="Z59">
        <v>2.8784289600000004</v>
      </c>
      <c r="AA59">
        <v>0</v>
      </c>
      <c r="AB59">
        <v>17.352844704000002</v>
      </c>
      <c r="AC59">
        <v>12.764385273599999</v>
      </c>
      <c r="AD59">
        <v>16.071074639999999</v>
      </c>
      <c r="AE59">
        <v>21.712535395200003</v>
      </c>
      <c r="AF59">
        <v>6.1515000000000013</v>
      </c>
      <c r="AG59">
        <v>10.88296272</v>
      </c>
      <c r="AH59">
        <v>66.88032192</v>
      </c>
      <c r="AI59">
        <v>0</v>
      </c>
      <c r="AJ59">
        <v>0</v>
      </c>
      <c r="AK59">
        <v>22.5747</v>
      </c>
      <c r="AL59">
        <v>59.209269999999997</v>
      </c>
      <c r="AM59">
        <v>2.3184297714285713</v>
      </c>
      <c r="AN59">
        <v>0</v>
      </c>
      <c r="AO59">
        <v>6.3916776000000022</v>
      </c>
      <c r="AP59">
        <v>3.9383064000000005</v>
      </c>
      <c r="AQ59">
        <v>0</v>
      </c>
      <c r="AR59">
        <v>14.546303999999997</v>
      </c>
      <c r="AS59">
        <v>9.4529894399999996</v>
      </c>
      <c r="AT59">
        <v>0</v>
      </c>
      <c r="AU59">
        <v>0</v>
      </c>
      <c r="AV59">
        <v>4.615044247787611</v>
      </c>
      <c r="AW59">
        <v>0</v>
      </c>
      <c r="AX59">
        <v>0</v>
      </c>
      <c r="AY59">
        <v>0</v>
      </c>
      <c r="AZ59">
        <v>0</v>
      </c>
      <c r="BA59">
        <v>33.175127722832727</v>
      </c>
      <c r="BB59">
        <f t="shared" si="0"/>
        <v>1020.0035402746639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393.00497143533011</v>
      </c>
      <c r="L60">
        <v>11.037563986831433</v>
      </c>
      <c r="M60">
        <v>63.770145903479239</v>
      </c>
      <c r="N60">
        <v>51.880409126671914</v>
      </c>
      <c r="O60">
        <v>73.288687171244888</v>
      </c>
      <c r="P60">
        <v>27.529498183974503</v>
      </c>
      <c r="Q60">
        <v>4.7892526017029322</v>
      </c>
      <c r="R60">
        <v>18.614064856307841</v>
      </c>
      <c r="S60">
        <v>11.590176886976927</v>
      </c>
      <c r="T60">
        <v>0</v>
      </c>
      <c r="U60">
        <v>51.760804633410267</v>
      </c>
      <c r="V60">
        <v>9.0997159940209276</v>
      </c>
      <c r="W60">
        <v>15.28278302670623</v>
      </c>
      <c r="X60">
        <v>64.790407144606988</v>
      </c>
      <c r="Y60">
        <v>0</v>
      </c>
      <c r="Z60">
        <v>2.8784289600000004</v>
      </c>
      <c r="AA60">
        <v>0</v>
      </c>
      <c r="AB60">
        <v>17.352844704000002</v>
      </c>
      <c r="AC60">
        <v>12.764385273599999</v>
      </c>
      <c r="AD60">
        <v>16.071074639999999</v>
      </c>
      <c r="AE60">
        <v>21.712535395200003</v>
      </c>
      <c r="AF60">
        <v>6.1515000000000013</v>
      </c>
      <c r="AG60">
        <v>10.88296272</v>
      </c>
      <c r="AH60">
        <v>66.88032192</v>
      </c>
      <c r="AI60">
        <v>0</v>
      </c>
      <c r="AJ60">
        <v>0</v>
      </c>
      <c r="AK60">
        <v>22.5747</v>
      </c>
      <c r="AL60">
        <v>59.209269999999997</v>
      </c>
      <c r="AM60">
        <v>2.3184297714285713</v>
      </c>
      <c r="AN60">
        <v>0</v>
      </c>
      <c r="AO60">
        <v>6.3916776000000022</v>
      </c>
      <c r="AP60">
        <v>3.9383064000000005</v>
      </c>
      <c r="AQ60">
        <v>5.2404000000000002</v>
      </c>
      <c r="AR60">
        <v>14.546303999999997</v>
      </c>
      <c r="AS60">
        <v>9.4529894399999996</v>
      </c>
      <c r="AT60">
        <v>0</v>
      </c>
      <c r="AU60">
        <v>0</v>
      </c>
      <c r="AV60">
        <v>4.615044247787611</v>
      </c>
      <c r="AW60">
        <v>0</v>
      </c>
      <c r="AX60">
        <v>0</v>
      </c>
      <c r="AY60">
        <v>0</v>
      </c>
      <c r="AZ60">
        <v>0</v>
      </c>
      <c r="BA60">
        <v>34.001718843872695</v>
      </c>
      <c r="BB60">
        <f t="shared" si="0"/>
        <v>1045.4179371794082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419.00477464592689</v>
      </c>
      <c r="L61">
        <v>11.037563986831433</v>
      </c>
      <c r="M61">
        <v>63.770145903479239</v>
      </c>
      <c r="N61">
        <v>51.880409126671914</v>
      </c>
      <c r="O61">
        <v>73.288687171244888</v>
      </c>
      <c r="P61">
        <v>27.529498183974503</v>
      </c>
      <c r="Q61">
        <v>4.7892526017029322</v>
      </c>
      <c r="R61">
        <v>18.614064856307841</v>
      </c>
      <c r="S61">
        <v>11.590176886976927</v>
      </c>
      <c r="T61">
        <v>0</v>
      </c>
      <c r="U61">
        <v>51.760804633410267</v>
      </c>
      <c r="V61">
        <v>9.0997159940209276</v>
      </c>
      <c r="W61">
        <v>15.28278302670623</v>
      </c>
      <c r="X61">
        <v>64.790407144606988</v>
      </c>
      <c r="Y61">
        <v>0</v>
      </c>
      <c r="Z61">
        <v>2.8784289600000004</v>
      </c>
      <c r="AA61">
        <v>4.9963391999999995</v>
      </c>
      <c r="AB61">
        <v>17.352844704000002</v>
      </c>
      <c r="AC61">
        <v>12.764385273599999</v>
      </c>
      <c r="AD61">
        <v>16.071074639999999</v>
      </c>
      <c r="AE61">
        <v>21.712535395200003</v>
      </c>
      <c r="AF61">
        <v>6.1515000000000013</v>
      </c>
      <c r="AG61">
        <v>10.88296272</v>
      </c>
      <c r="AH61">
        <v>66.88032192</v>
      </c>
      <c r="AI61">
        <v>0</v>
      </c>
      <c r="AJ61">
        <v>0</v>
      </c>
      <c r="AK61">
        <v>22.5747</v>
      </c>
      <c r="AL61">
        <v>59.209269999999997</v>
      </c>
      <c r="AM61">
        <v>2.3184297714285713</v>
      </c>
      <c r="AN61">
        <v>0</v>
      </c>
      <c r="AO61">
        <v>6.3916776000000022</v>
      </c>
      <c r="AP61">
        <v>3.9383064000000005</v>
      </c>
      <c r="AQ61">
        <v>5.2404000000000002</v>
      </c>
      <c r="AR61">
        <v>16.970687999999999</v>
      </c>
      <c r="AS61">
        <v>9.4529894399999996</v>
      </c>
      <c r="AT61">
        <v>0</v>
      </c>
      <c r="AU61">
        <v>0</v>
      </c>
      <c r="AV61">
        <v>4.615044247787611</v>
      </c>
      <c r="AW61">
        <v>0</v>
      </c>
      <c r="AX61">
        <v>0</v>
      </c>
      <c r="AY61">
        <v>0</v>
      </c>
      <c r="AZ61">
        <v>0</v>
      </c>
      <c r="BA61">
        <v>35.054465423786198</v>
      </c>
      <c r="BB61">
        <f t="shared" si="0"/>
        <v>1077.7857170100915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389.00623279700932</v>
      </c>
      <c r="L62">
        <v>11.037563986831433</v>
      </c>
      <c r="M62">
        <v>63.770145903479239</v>
      </c>
      <c r="N62">
        <v>51.880409126671914</v>
      </c>
      <c r="O62">
        <v>73.288687171244888</v>
      </c>
      <c r="P62">
        <v>27.529498183974503</v>
      </c>
      <c r="Q62">
        <v>4.7892526017029322</v>
      </c>
      <c r="R62">
        <v>18.614064856307841</v>
      </c>
      <c r="S62">
        <v>11.590176886976927</v>
      </c>
      <c r="T62">
        <v>0</v>
      </c>
      <c r="U62">
        <v>51.760804633410267</v>
      </c>
      <c r="V62">
        <v>9.0997159940209276</v>
      </c>
      <c r="W62">
        <v>15.28278302670623</v>
      </c>
      <c r="X62">
        <v>64.790407144606988</v>
      </c>
      <c r="Y62">
        <v>0</v>
      </c>
      <c r="Z62">
        <v>2.8784289600000004</v>
      </c>
      <c r="AA62">
        <v>6.1413336000000012</v>
      </c>
      <c r="AB62">
        <v>17.352844704000002</v>
      </c>
      <c r="AC62">
        <v>12.764385273599999</v>
      </c>
      <c r="AD62">
        <v>16.071074639999999</v>
      </c>
      <c r="AE62">
        <v>21.712535395200003</v>
      </c>
      <c r="AF62">
        <v>6.1515000000000013</v>
      </c>
      <c r="AG62">
        <v>10.88296272</v>
      </c>
      <c r="AH62">
        <v>66.88032192</v>
      </c>
      <c r="AI62">
        <v>0</v>
      </c>
      <c r="AJ62">
        <v>0</v>
      </c>
      <c r="AK62">
        <v>22.5747</v>
      </c>
      <c r="AL62">
        <v>59.209269999999997</v>
      </c>
      <c r="AM62">
        <v>2.3184297714285713</v>
      </c>
      <c r="AN62">
        <v>0</v>
      </c>
      <c r="AO62">
        <v>6.3916776000000022</v>
      </c>
      <c r="AP62">
        <v>3.9383064000000005</v>
      </c>
      <c r="AQ62">
        <v>5.2404000000000002</v>
      </c>
      <c r="AR62">
        <v>16.970687999999999</v>
      </c>
      <c r="AS62">
        <v>9.4529894399999996</v>
      </c>
      <c r="AT62">
        <v>0</v>
      </c>
      <c r="AU62">
        <v>0</v>
      </c>
      <c r="AV62">
        <v>4.615044247787611</v>
      </c>
      <c r="AW62">
        <v>0</v>
      </c>
      <c r="AX62">
        <v>0</v>
      </c>
      <c r="AY62">
        <v>0</v>
      </c>
      <c r="AZ62">
        <v>0</v>
      </c>
      <c r="BA62">
        <v>34.14557846189264</v>
      </c>
      <c r="BB62">
        <f t="shared" si="0"/>
        <v>1049.8410565230674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364.00366945941283</v>
      </c>
      <c r="L63">
        <v>11.037563986831433</v>
      </c>
      <c r="M63">
        <v>63.770145903479239</v>
      </c>
      <c r="N63">
        <v>51.880409126671914</v>
      </c>
      <c r="O63">
        <v>73.288687171244888</v>
      </c>
      <c r="P63">
        <v>27.529498183974503</v>
      </c>
      <c r="Q63">
        <v>4.793787878787878</v>
      </c>
      <c r="R63">
        <v>18.614064856307841</v>
      </c>
      <c r="S63">
        <v>11.590176886976927</v>
      </c>
      <c r="T63">
        <v>0</v>
      </c>
      <c r="U63">
        <v>51.760804633410267</v>
      </c>
      <c r="V63">
        <v>9.0997159940209276</v>
      </c>
      <c r="W63">
        <v>15.28278302670623</v>
      </c>
      <c r="X63">
        <v>64.790407144606988</v>
      </c>
      <c r="Y63">
        <v>0</v>
      </c>
      <c r="Z63">
        <v>2.8784289600000004</v>
      </c>
      <c r="AA63">
        <v>6.1413336000000012</v>
      </c>
      <c r="AB63">
        <v>17.352844704000002</v>
      </c>
      <c r="AC63">
        <v>12.764385273599999</v>
      </c>
      <c r="AD63">
        <v>16.071074639999999</v>
      </c>
      <c r="AE63">
        <v>21.712535395200003</v>
      </c>
      <c r="AF63">
        <v>6.1515000000000013</v>
      </c>
      <c r="AG63">
        <v>10.88296272</v>
      </c>
      <c r="AH63">
        <v>66.88032192</v>
      </c>
      <c r="AI63">
        <v>0</v>
      </c>
      <c r="AJ63">
        <v>0</v>
      </c>
      <c r="AK63">
        <v>22.5747</v>
      </c>
      <c r="AL63">
        <v>59.209269999999997</v>
      </c>
      <c r="AM63">
        <v>2.3184297714285713</v>
      </c>
      <c r="AN63">
        <v>0</v>
      </c>
      <c r="AO63">
        <v>6.3916776000000022</v>
      </c>
      <c r="AP63">
        <v>3.9383064000000005</v>
      </c>
      <c r="AQ63">
        <v>10.4808</v>
      </c>
      <c r="AR63">
        <v>16.970687999999999</v>
      </c>
      <c r="AS63">
        <v>10.634613119999999</v>
      </c>
      <c r="AT63">
        <v>0</v>
      </c>
      <c r="AU63">
        <v>0</v>
      </c>
      <c r="AV63">
        <v>4.615044247787611</v>
      </c>
      <c r="AW63">
        <v>0</v>
      </c>
      <c r="AX63">
        <v>0</v>
      </c>
      <c r="AY63">
        <v>0</v>
      </c>
      <c r="AZ63">
        <v>0</v>
      </c>
      <c r="BA63">
        <v>33.560434062543351</v>
      </c>
      <c r="BB63">
        <f t="shared" si="0"/>
        <v>1031.8501965419048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415.0059790372589</v>
      </c>
      <c r="L64">
        <v>11.037563986831433</v>
      </c>
      <c r="M64">
        <v>63.770145903479239</v>
      </c>
      <c r="N64">
        <v>51.880409126671914</v>
      </c>
      <c r="O64">
        <v>73.288687171244888</v>
      </c>
      <c r="P64">
        <v>27.529498183974503</v>
      </c>
      <c r="Q64">
        <v>4.7892526017029322</v>
      </c>
      <c r="R64">
        <v>18.614064856307841</v>
      </c>
      <c r="S64">
        <v>11.590176886976927</v>
      </c>
      <c r="T64">
        <v>0</v>
      </c>
      <c r="U64">
        <v>51.760804633410267</v>
      </c>
      <c r="V64">
        <v>9.0997159940209276</v>
      </c>
      <c r="W64">
        <v>15.28278302670623</v>
      </c>
      <c r="X64">
        <v>64.790407144606988</v>
      </c>
      <c r="Y64">
        <v>0</v>
      </c>
      <c r="Z64">
        <v>2.8784289600000004</v>
      </c>
      <c r="AA64">
        <v>6.1413336000000012</v>
      </c>
      <c r="AB64">
        <v>17.352844704000002</v>
      </c>
      <c r="AC64">
        <v>12.764385273599999</v>
      </c>
      <c r="AD64">
        <v>16.071074639999999</v>
      </c>
      <c r="AE64">
        <v>21.712535395200003</v>
      </c>
      <c r="AF64">
        <v>6.1515000000000013</v>
      </c>
      <c r="AG64">
        <v>10.88296272</v>
      </c>
      <c r="AH64">
        <v>66.88032192</v>
      </c>
      <c r="AI64">
        <v>0</v>
      </c>
      <c r="AJ64">
        <v>0</v>
      </c>
      <c r="AK64">
        <v>22.5747</v>
      </c>
      <c r="AL64">
        <v>59.209269999999997</v>
      </c>
      <c r="AM64">
        <v>2.3184297714285713</v>
      </c>
      <c r="AN64">
        <v>0</v>
      </c>
      <c r="AO64">
        <v>6.3916776000000022</v>
      </c>
      <c r="AP64">
        <v>3.9383064000000005</v>
      </c>
      <c r="AQ64">
        <v>10.742820000000002</v>
      </c>
      <c r="AR64">
        <v>16.970687999999999</v>
      </c>
      <c r="AS64">
        <v>10.634613119999999</v>
      </c>
      <c r="AT64">
        <v>0</v>
      </c>
      <c r="AU64">
        <v>0</v>
      </c>
      <c r="AV64">
        <v>4.615044247787611</v>
      </c>
      <c r="AW64">
        <v>0</v>
      </c>
      <c r="AX64">
        <v>0</v>
      </c>
      <c r="AY64">
        <v>0</v>
      </c>
      <c r="AZ64">
        <v>0</v>
      </c>
      <c r="BA64">
        <v>35.175117578812078</v>
      </c>
      <c r="BB64">
        <f t="shared" si="0"/>
        <v>1081.4953073263978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458.00450979902377</v>
      </c>
      <c r="L65">
        <v>11.037563986831433</v>
      </c>
      <c r="M65">
        <v>63.770145903479239</v>
      </c>
      <c r="N65">
        <v>51.880409126671914</v>
      </c>
      <c r="O65">
        <v>73.288687171244888</v>
      </c>
      <c r="P65">
        <v>27.529498183974503</v>
      </c>
      <c r="Q65">
        <v>4.7892526017029322</v>
      </c>
      <c r="R65">
        <v>18.614064856307841</v>
      </c>
      <c r="S65">
        <v>11.590176886976927</v>
      </c>
      <c r="T65">
        <v>0</v>
      </c>
      <c r="U65">
        <v>51.760804633410267</v>
      </c>
      <c r="V65">
        <v>9.0997159940209276</v>
      </c>
      <c r="W65">
        <v>15.28278302670623</v>
      </c>
      <c r="X65">
        <v>64.790407144606988</v>
      </c>
      <c r="Y65">
        <v>0</v>
      </c>
      <c r="Z65">
        <v>2.8784289600000004</v>
      </c>
      <c r="AA65">
        <v>6.1413336000000012</v>
      </c>
      <c r="AB65">
        <v>17.352844704000002</v>
      </c>
      <c r="AC65">
        <v>12.764385273599999</v>
      </c>
      <c r="AD65">
        <v>16.071074639999999</v>
      </c>
      <c r="AE65">
        <v>21.712535395200003</v>
      </c>
      <c r="AF65">
        <v>6.1515000000000013</v>
      </c>
      <c r="AG65">
        <v>10.88296272</v>
      </c>
      <c r="AH65">
        <v>66.88032192</v>
      </c>
      <c r="AI65">
        <v>0</v>
      </c>
      <c r="AJ65">
        <v>0</v>
      </c>
      <c r="AK65">
        <v>22.5747</v>
      </c>
      <c r="AL65">
        <v>59.209269999999997</v>
      </c>
      <c r="AM65">
        <v>2.3184297714285713</v>
      </c>
      <c r="AN65">
        <v>0</v>
      </c>
      <c r="AO65">
        <v>6.3916776000000022</v>
      </c>
      <c r="AP65">
        <v>3.9383064000000005</v>
      </c>
      <c r="AQ65">
        <v>16.114230000000003</v>
      </c>
      <c r="AR65">
        <v>16.970687999999999</v>
      </c>
      <c r="AS65">
        <v>10.634613119999999</v>
      </c>
      <c r="AT65">
        <v>0</v>
      </c>
      <c r="AU65">
        <v>0</v>
      </c>
      <c r="AV65">
        <v>4.615044247787611</v>
      </c>
      <c r="AW65">
        <v>0</v>
      </c>
      <c r="AX65">
        <v>0</v>
      </c>
      <c r="AY65">
        <v>0</v>
      </c>
      <c r="AZ65">
        <v>0</v>
      </c>
      <c r="BA65">
        <v>36.698770363202684</v>
      </c>
      <c r="BB65">
        <f t="shared" si="0"/>
        <v>1128.341595303772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453.00520435927399</v>
      </c>
      <c r="L66">
        <v>11.037563986831433</v>
      </c>
      <c r="M66">
        <v>63.770145903479239</v>
      </c>
      <c r="N66">
        <v>51.880409126671914</v>
      </c>
      <c r="O66">
        <v>73.288687171244888</v>
      </c>
      <c r="P66">
        <v>27.529498183974503</v>
      </c>
      <c r="Q66">
        <v>4.7892526017029322</v>
      </c>
      <c r="R66">
        <v>18.614064856307841</v>
      </c>
      <c r="S66">
        <v>11.590176886976927</v>
      </c>
      <c r="T66">
        <v>0</v>
      </c>
      <c r="U66">
        <v>51.760804633410267</v>
      </c>
      <c r="V66">
        <v>9.0997159940209276</v>
      </c>
      <c r="W66">
        <v>15.28278302670623</v>
      </c>
      <c r="X66">
        <v>64.790407144606988</v>
      </c>
      <c r="Y66">
        <v>0</v>
      </c>
      <c r="Z66">
        <v>2.8784289600000004</v>
      </c>
      <c r="AA66">
        <v>6.1413336000000012</v>
      </c>
      <c r="AB66">
        <v>17.352844704000002</v>
      </c>
      <c r="AC66">
        <v>12.764385273599999</v>
      </c>
      <c r="AD66">
        <v>16.071074639999999</v>
      </c>
      <c r="AE66">
        <v>21.712535395200003</v>
      </c>
      <c r="AF66">
        <v>6.1515000000000013</v>
      </c>
      <c r="AG66">
        <v>10.88296272</v>
      </c>
      <c r="AH66">
        <v>66.88032192</v>
      </c>
      <c r="AI66">
        <v>0</v>
      </c>
      <c r="AJ66">
        <v>0</v>
      </c>
      <c r="AK66">
        <v>22.5747</v>
      </c>
      <c r="AL66">
        <v>59.209269999999997</v>
      </c>
      <c r="AM66">
        <v>2.3184297714285713</v>
      </c>
      <c r="AN66">
        <v>0</v>
      </c>
      <c r="AO66">
        <v>6.3916776000000022</v>
      </c>
      <c r="AP66">
        <v>3.9383064000000005</v>
      </c>
      <c r="AQ66">
        <v>16.114230000000003</v>
      </c>
      <c r="AR66">
        <v>16.970687999999999</v>
      </c>
      <c r="AS66">
        <v>10.634613119999999</v>
      </c>
      <c r="AT66">
        <v>0</v>
      </c>
      <c r="AU66">
        <v>0</v>
      </c>
      <c r="AV66">
        <v>4.615044247787611</v>
      </c>
      <c r="AW66">
        <v>0</v>
      </c>
      <c r="AX66">
        <v>0</v>
      </c>
      <c r="AY66">
        <v>0</v>
      </c>
      <c r="AZ66">
        <v>0</v>
      </c>
      <c r="BA66">
        <v>36.54129224218012</v>
      </c>
      <c r="BB66">
        <f t="shared" si="0"/>
        <v>1123.4997679850446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471.00442862901934</v>
      </c>
      <c r="L67">
        <v>11.037563986831433</v>
      </c>
      <c r="M67">
        <v>63.770145903479239</v>
      </c>
      <c r="N67">
        <v>51.880409126671914</v>
      </c>
      <c r="O67">
        <v>73.288687171244888</v>
      </c>
      <c r="P67">
        <v>27.529498183974503</v>
      </c>
      <c r="Q67">
        <v>7.0231524547803614</v>
      </c>
      <c r="R67">
        <v>18.614064856307841</v>
      </c>
      <c r="S67">
        <v>11.590176886976927</v>
      </c>
      <c r="T67">
        <v>0</v>
      </c>
      <c r="U67">
        <v>51.760804633410267</v>
      </c>
      <c r="V67">
        <v>9.0997159940209276</v>
      </c>
      <c r="W67">
        <v>15.28278302670623</v>
      </c>
      <c r="X67">
        <v>64.790407144606988</v>
      </c>
      <c r="Y67">
        <v>0</v>
      </c>
      <c r="Z67">
        <v>2.8784289600000004</v>
      </c>
      <c r="AA67">
        <v>6.1413336000000012</v>
      </c>
      <c r="AB67">
        <v>17.352844704000002</v>
      </c>
      <c r="AC67">
        <v>12.764385273599999</v>
      </c>
      <c r="AD67">
        <v>16.071074639999999</v>
      </c>
      <c r="AE67">
        <v>21.712535395200003</v>
      </c>
      <c r="AF67">
        <v>6.1515000000000013</v>
      </c>
      <c r="AG67">
        <v>10.88296272</v>
      </c>
      <c r="AH67">
        <v>66.88032192</v>
      </c>
      <c r="AI67">
        <v>0</v>
      </c>
      <c r="AJ67">
        <v>0</v>
      </c>
      <c r="AK67">
        <v>22.5747</v>
      </c>
      <c r="AL67">
        <v>59.209269999999997</v>
      </c>
      <c r="AM67">
        <v>2.3184297714285713</v>
      </c>
      <c r="AN67">
        <v>0</v>
      </c>
      <c r="AO67">
        <v>6.3916776000000022</v>
      </c>
      <c r="AP67">
        <v>3.9383064000000005</v>
      </c>
      <c r="AQ67">
        <v>16.114230000000003</v>
      </c>
      <c r="AR67">
        <v>16.970687999999999</v>
      </c>
      <c r="AS67">
        <v>10.634613119999999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37.03326175708078</v>
      </c>
      <c r="BB67">
        <f t="shared" si="0"/>
        <v>1138.625878345179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493.00533637629366</v>
      </c>
      <c r="L68">
        <v>11.037563986831433</v>
      </c>
      <c r="M68">
        <v>63.770145903479239</v>
      </c>
      <c r="N68">
        <v>51.880409126671914</v>
      </c>
      <c r="O68">
        <v>73.288687171244888</v>
      </c>
      <c r="P68">
        <v>27.529498183974503</v>
      </c>
      <c r="Q68">
        <v>7.7656942823803981</v>
      </c>
      <c r="R68">
        <v>18.614064856307841</v>
      </c>
      <c r="S68">
        <v>11.590176886976927</v>
      </c>
      <c r="T68">
        <v>0</v>
      </c>
      <c r="U68">
        <v>51.760804633410267</v>
      </c>
      <c r="V68">
        <v>9.0997159940209276</v>
      </c>
      <c r="W68">
        <v>15.28278302670623</v>
      </c>
      <c r="X68">
        <v>64.790407144606988</v>
      </c>
      <c r="Y68">
        <v>0</v>
      </c>
      <c r="Z68">
        <v>2.8784289600000004</v>
      </c>
      <c r="AA68">
        <v>6.1413336000000012</v>
      </c>
      <c r="AB68">
        <v>17.352844704000002</v>
      </c>
      <c r="AC68">
        <v>12.764385273599999</v>
      </c>
      <c r="AD68">
        <v>16.071074639999999</v>
      </c>
      <c r="AE68">
        <v>21.712535395200003</v>
      </c>
      <c r="AF68">
        <v>6.1515000000000013</v>
      </c>
      <c r="AG68">
        <v>10.88296272</v>
      </c>
      <c r="AH68">
        <v>66.88032192</v>
      </c>
      <c r="AI68">
        <v>0</v>
      </c>
      <c r="AJ68">
        <v>0</v>
      </c>
      <c r="AK68">
        <v>22.5747</v>
      </c>
      <c r="AL68">
        <v>59.209269999999997</v>
      </c>
      <c r="AM68">
        <v>2.3184297714285713</v>
      </c>
      <c r="AN68">
        <v>0</v>
      </c>
      <c r="AO68">
        <v>6.3916776000000022</v>
      </c>
      <c r="AP68">
        <v>3.9383064000000005</v>
      </c>
      <c r="AQ68">
        <v>16.114230000000003</v>
      </c>
      <c r="AR68">
        <v>19.395071999999999</v>
      </c>
      <c r="AS68">
        <v>10.634613119999999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37.826048513352902</v>
      </c>
      <c r="BB68">
        <f t="shared" ref="BB68:BB99" si="1">SUM(B68:AZ68)-BA68</f>
        <v>1163.0009251637812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496.00655454629458</v>
      </c>
      <c r="L69">
        <v>11.037563986831433</v>
      </c>
      <c r="M69">
        <v>63.770145903479239</v>
      </c>
      <c r="N69">
        <v>51.880409126671914</v>
      </c>
      <c r="O69">
        <v>73.288687171244888</v>
      </c>
      <c r="P69">
        <v>27.529498183974503</v>
      </c>
      <c r="Q69">
        <v>7.7656942823803981</v>
      </c>
      <c r="R69">
        <v>18.614064856307841</v>
      </c>
      <c r="S69">
        <v>11.590176886976927</v>
      </c>
      <c r="T69">
        <v>0</v>
      </c>
      <c r="U69">
        <v>51.760804633410267</v>
      </c>
      <c r="V69">
        <v>9.0997159940209276</v>
      </c>
      <c r="W69">
        <v>15.28278302670623</v>
      </c>
      <c r="X69">
        <v>64.790407144606988</v>
      </c>
      <c r="Y69">
        <v>0</v>
      </c>
      <c r="Z69">
        <v>2.8784289600000004</v>
      </c>
      <c r="AA69">
        <v>6.1413336000000012</v>
      </c>
      <c r="AB69">
        <v>17.352844704000002</v>
      </c>
      <c r="AC69">
        <v>12.764385273599999</v>
      </c>
      <c r="AD69">
        <v>16.071074639999999</v>
      </c>
      <c r="AE69">
        <v>21.712535395200003</v>
      </c>
      <c r="AF69">
        <v>6.1515000000000013</v>
      </c>
      <c r="AG69">
        <v>10.88296272</v>
      </c>
      <c r="AH69">
        <v>66.88032192</v>
      </c>
      <c r="AI69">
        <v>0</v>
      </c>
      <c r="AJ69">
        <v>0</v>
      </c>
      <c r="AK69">
        <v>22.5747</v>
      </c>
      <c r="AL69">
        <v>59.209269999999997</v>
      </c>
      <c r="AM69">
        <v>2.3184297714285713</v>
      </c>
      <c r="AN69">
        <v>0</v>
      </c>
      <c r="AO69">
        <v>6.3916776000000022</v>
      </c>
      <c r="AP69">
        <v>3.9383064000000005</v>
      </c>
      <c r="AQ69">
        <v>16.114230000000003</v>
      </c>
      <c r="AR69">
        <v>23.516524799999999</v>
      </c>
      <c r="AS69">
        <v>10.634613119999999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38.050412648732348</v>
      </c>
      <c r="BB69">
        <f t="shared" si="1"/>
        <v>1169.8992319984027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468.00595667952422</v>
      </c>
      <c r="L70">
        <v>11.037563986831433</v>
      </c>
      <c r="M70">
        <v>63.770145903479239</v>
      </c>
      <c r="N70">
        <v>51.880409126671914</v>
      </c>
      <c r="O70">
        <v>73.288687171244888</v>
      </c>
      <c r="P70">
        <v>27.529498183974503</v>
      </c>
      <c r="Q70">
        <v>7.7656942823803981</v>
      </c>
      <c r="R70">
        <v>18.614064856307841</v>
      </c>
      <c r="S70">
        <v>11.590176886976927</v>
      </c>
      <c r="T70">
        <v>0</v>
      </c>
      <c r="U70">
        <v>51.760804633410267</v>
      </c>
      <c r="V70">
        <v>9.0997159940209276</v>
      </c>
      <c r="W70">
        <v>15.28278302670623</v>
      </c>
      <c r="X70">
        <v>64.790407144606988</v>
      </c>
      <c r="Y70">
        <v>0</v>
      </c>
      <c r="Z70">
        <v>2.8784289600000004</v>
      </c>
      <c r="AA70">
        <v>6.1413336000000012</v>
      </c>
      <c r="AB70">
        <v>17.352844704000002</v>
      </c>
      <c r="AC70">
        <v>12.764385273599999</v>
      </c>
      <c r="AD70">
        <v>12.009792240000003</v>
      </c>
      <c r="AE70">
        <v>21.712535395200003</v>
      </c>
      <c r="AF70">
        <v>6.1515000000000013</v>
      </c>
      <c r="AG70">
        <v>10.88296272</v>
      </c>
      <c r="AH70">
        <v>66.88032192</v>
      </c>
      <c r="AI70">
        <v>0</v>
      </c>
      <c r="AJ70">
        <v>0</v>
      </c>
      <c r="AK70">
        <v>22.5747</v>
      </c>
      <c r="AL70">
        <v>59.209269999999997</v>
      </c>
      <c r="AM70">
        <v>2.3184297714285713</v>
      </c>
      <c r="AN70">
        <v>0</v>
      </c>
      <c r="AO70">
        <v>6.3916776000000022</v>
      </c>
      <c r="AP70">
        <v>3.9383064000000005</v>
      </c>
      <c r="AQ70">
        <v>16.114230000000003</v>
      </c>
      <c r="AR70">
        <v>23.516524799999999</v>
      </c>
      <c r="AS70">
        <v>10.634613119999999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37.040463202430047</v>
      </c>
      <c r="BB70">
        <f t="shared" si="1"/>
        <v>1138.8473011779345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416.00643902140456</v>
      </c>
      <c r="L71">
        <v>11.037563986831433</v>
      </c>
      <c r="M71">
        <v>63.770145903479239</v>
      </c>
      <c r="N71">
        <v>51.880409126671914</v>
      </c>
      <c r="O71">
        <v>73.288687171244888</v>
      </c>
      <c r="P71">
        <v>27.529498183974503</v>
      </c>
      <c r="Q71">
        <v>7.7656942823803981</v>
      </c>
      <c r="R71">
        <v>18.614064856307841</v>
      </c>
      <c r="S71">
        <v>11.590176886976927</v>
      </c>
      <c r="T71">
        <v>0</v>
      </c>
      <c r="U71">
        <v>51.760804633410267</v>
      </c>
      <c r="V71">
        <v>9.0997159940209276</v>
      </c>
      <c r="W71">
        <v>15.28278302670623</v>
      </c>
      <c r="X71">
        <v>64.790407144606988</v>
      </c>
      <c r="Y71">
        <v>0</v>
      </c>
      <c r="Z71">
        <v>2.8784289600000004</v>
      </c>
      <c r="AA71">
        <v>6.1413336000000012</v>
      </c>
      <c r="AB71">
        <v>17.352844704000002</v>
      </c>
      <c r="AC71">
        <v>12.764385273599999</v>
      </c>
      <c r="AD71">
        <v>12.009792240000003</v>
      </c>
      <c r="AE71">
        <v>21.712535395200003</v>
      </c>
      <c r="AF71">
        <v>12.303000000000003</v>
      </c>
      <c r="AG71">
        <v>10.88296272</v>
      </c>
      <c r="AH71">
        <v>66.88032192</v>
      </c>
      <c r="AI71">
        <v>1.1182032000000002</v>
      </c>
      <c r="AJ71">
        <v>0</v>
      </c>
      <c r="AK71">
        <v>22.5747</v>
      </c>
      <c r="AL71">
        <v>59.209269999999997</v>
      </c>
      <c r="AM71">
        <v>2.3184297714285713</v>
      </c>
      <c r="AN71">
        <v>0</v>
      </c>
      <c r="AO71">
        <v>6.3916776000000022</v>
      </c>
      <c r="AP71">
        <v>3.9383064000000005</v>
      </c>
      <c r="AQ71">
        <v>16.114230000000003</v>
      </c>
      <c r="AR71">
        <v>23.516524799999999</v>
      </c>
      <c r="AS71">
        <v>12.407048639999999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35.687306032986115</v>
      </c>
      <c r="BB71">
        <f t="shared" si="1"/>
        <v>1097.2430794092591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425.00450052708629</v>
      </c>
      <c r="L72">
        <v>11.037563986831433</v>
      </c>
      <c r="M72">
        <v>63.770145903479239</v>
      </c>
      <c r="N72">
        <v>51.880409126671914</v>
      </c>
      <c r="O72">
        <v>73.288687171244888</v>
      </c>
      <c r="P72">
        <v>27.529498183974503</v>
      </c>
      <c r="Q72">
        <v>7.7656942823803981</v>
      </c>
      <c r="R72">
        <v>18.614064856307841</v>
      </c>
      <c r="S72">
        <v>11.590176886976927</v>
      </c>
      <c r="T72">
        <v>0</v>
      </c>
      <c r="U72">
        <v>51.760804633410267</v>
      </c>
      <c r="V72">
        <v>9.0997159940209276</v>
      </c>
      <c r="W72">
        <v>15.28278302670623</v>
      </c>
      <c r="X72">
        <v>64.790407144606988</v>
      </c>
      <c r="Y72">
        <v>0</v>
      </c>
      <c r="Z72">
        <v>2.8784289600000004</v>
      </c>
      <c r="AA72">
        <v>12.317364000000001</v>
      </c>
      <c r="AB72">
        <v>17.352844704000002</v>
      </c>
      <c r="AC72">
        <v>12.764385273599999</v>
      </c>
      <c r="AD72">
        <v>12.009792240000003</v>
      </c>
      <c r="AE72">
        <v>21.712535395200003</v>
      </c>
      <c r="AF72">
        <v>12.303000000000003</v>
      </c>
      <c r="AG72">
        <v>10.88296272</v>
      </c>
      <c r="AH72">
        <v>66.88032192</v>
      </c>
      <c r="AI72">
        <v>1.1182032000000002</v>
      </c>
      <c r="AJ72">
        <v>0</v>
      </c>
      <c r="AK72">
        <v>22.5747</v>
      </c>
      <c r="AL72">
        <v>59.209269999999997</v>
      </c>
      <c r="AM72">
        <v>2.3184297714285713</v>
      </c>
      <c r="AN72">
        <v>0</v>
      </c>
      <c r="AO72">
        <v>6.3916776000000022</v>
      </c>
      <c r="AP72">
        <v>3.9383064000000005</v>
      </c>
      <c r="AQ72">
        <v>16.114230000000003</v>
      </c>
      <c r="AR72">
        <v>23.516524799999999</v>
      </c>
      <c r="AS72">
        <v>12.407048639999999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36.165290366550181</v>
      </c>
      <c r="BB72">
        <f t="shared" si="1"/>
        <v>1111.9391869813767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464.00425491331356</v>
      </c>
      <c r="L73">
        <v>11.037563986831433</v>
      </c>
      <c r="M73">
        <v>63.770145903479239</v>
      </c>
      <c r="N73">
        <v>51.880409126671914</v>
      </c>
      <c r="O73">
        <v>73.288687171244888</v>
      </c>
      <c r="P73">
        <v>27.529498183974503</v>
      </c>
      <c r="Q73">
        <v>7.7656942823803981</v>
      </c>
      <c r="R73">
        <v>18.614064856307841</v>
      </c>
      <c r="S73">
        <v>11.590176886976927</v>
      </c>
      <c r="T73">
        <v>0</v>
      </c>
      <c r="U73">
        <v>51.760804633410267</v>
      </c>
      <c r="V73">
        <v>9.0997159940209276</v>
      </c>
      <c r="W73">
        <v>15.28278302670623</v>
      </c>
      <c r="X73">
        <v>64.790407144606988</v>
      </c>
      <c r="Y73">
        <v>0</v>
      </c>
      <c r="Z73">
        <v>2.8784289600000004</v>
      </c>
      <c r="AA73">
        <v>12.317364000000001</v>
      </c>
      <c r="AB73">
        <v>17.352844704000002</v>
      </c>
      <c r="AC73">
        <v>12.764385273599999</v>
      </c>
      <c r="AD73">
        <v>12.009792240000003</v>
      </c>
      <c r="AE73">
        <v>21.712535395200003</v>
      </c>
      <c r="AF73">
        <v>12.303000000000003</v>
      </c>
      <c r="AG73">
        <v>10.88296272</v>
      </c>
      <c r="AH73">
        <v>66.88032192</v>
      </c>
      <c r="AI73">
        <v>6.4296684000000006</v>
      </c>
      <c r="AJ73">
        <v>0</v>
      </c>
      <c r="AK73">
        <v>22.5747</v>
      </c>
      <c r="AL73">
        <v>59.209269999999997</v>
      </c>
      <c r="AM73">
        <v>2.3184297714285713</v>
      </c>
      <c r="AN73">
        <v>0</v>
      </c>
      <c r="AO73">
        <v>6.3916776000000022</v>
      </c>
      <c r="AP73">
        <v>3.9383064000000005</v>
      </c>
      <c r="AQ73">
        <v>16.114230000000003</v>
      </c>
      <c r="AR73">
        <v>14.546303999999997</v>
      </c>
      <c r="AS73">
        <v>12.407048639999999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37.278531715850121</v>
      </c>
      <c r="BB73">
        <f t="shared" si="1"/>
        <v>1146.166944418304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433.00513183069864</v>
      </c>
      <c r="L74">
        <v>11.037563986831433</v>
      </c>
      <c r="M74">
        <v>63.770145903479239</v>
      </c>
      <c r="N74">
        <v>51.880409126671914</v>
      </c>
      <c r="O74">
        <v>73.288687171244888</v>
      </c>
      <c r="P74">
        <v>27.529498183974503</v>
      </c>
      <c r="Q74">
        <v>7.7656942823803981</v>
      </c>
      <c r="R74">
        <v>18.614064856307841</v>
      </c>
      <c r="S74">
        <v>11.590176886976927</v>
      </c>
      <c r="T74">
        <v>0</v>
      </c>
      <c r="U74">
        <v>51.760804633410267</v>
      </c>
      <c r="V74">
        <v>9.0997159940209276</v>
      </c>
      <c r="W74">
        <v>15.28278302670623</v>
      </c>
      <c r="X74">
        <v>64.790407144606988</v>
      </c>
      <c r="Y74">
        <v>0</v>
      </c>
      <c r="Z74">
        <v>2.8784289600000004</v>
      </c>
      <c r="AA74">
        <v>12.317364000000001</v>
      </c>
      <c r="AB74">
        <v>17.352844704000002</v>
      </c>
      <c r="AC74">
        <v>12.764385273599999</v>
      </c>
      <c r="AD74">
        <v>12.009792240000003</v>
      </c>
      <c r="AE74">
        <v>21.712535395200003</v>
      </c>
      <c r="AF74">
        <v>12.303000000000003</v>
      </c>
      <c r="AG74">
        <v>10.88296272</v>
      </c>
      <c r="AH74">
        <v>66.88032192</v>
      </c>
      <c r="AI74">
        <v>6.4296684000000006</v>
      </c>
      <c r="AJ74">
        <v>0</v>
      </c>
      <c r="AK74">
        <v>22.5747</v>
      </c>
      <c r="AL74">
        <v>59.209269999999997</v>
      </c>
      <c r="AM74">
        <v>2.3184297714285713</v>
      </c>
      <c r="AN74">
        <v>0</v>
      </c>
      <c r="AO74">
        <v>6.3916776000000022</v>
      </c>
      <c r="AP74">
        <v>3.9383064000000005</v>
      </c>
      <c r="AQ74">
        <v>16.114230000000003</v>
      </c>
      <c r="AR74">
        <v>14.546303999999997</v>
      </c>
      <c r="AS74">
        <v>12.407048639999999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36.302059340839023</v>
      </c>
      <c r="BB74">
        <f t="shared" si="1"/>
        <v>1116.1442937107001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425.00450052708629</v>
      </c>
      <c r="L75">
        <v>11.037563986831433</v>
      </c>
      <c r="M75">
        <v>63.770145903479239</v>
      </c>
      <c r="N75">
        <v>51.880409126671914</v>
      </c>
      <c r="O75">
        <v>73.288687171244888</v>
      </c>
      <c r="P75">
        <v>27.529498183974503</v>
      </c>
      <c r="Q75">
        <v>7.7656942823803981</v>
      </c>
      <c r="R75">
        <v>18.614064856307841</v>
      </c>
      <c r="S75">
        <v>11.590176886976927</v>
      </c>
      <c r="T75">
        <v>0</v>
      </c>
      <c r="U75">
        <v>51.760804633410267</v>
      </c>
      <c r="V75">
        <v>9.0997159940209276</v>
      </c>
      <c r="W75">
        <v>15.28278302670623</v>
      </c>
      <c r="X75">
        <v>64.790407144606988</v>
      </c>
      <c r="Y75">
        <v>0</v>
      </c>
      <c r="Z75">
        <v>2.8784289600000004</v>
      </c>
      <c r="AA75">
        <v>12.317364000000001</v>
      </c>
      <c r="AB75">
        <v>17.352844704000002</v>
      </c>
      <c r="AC75">
        <v>12.764385273599999</v>
      </c>
      <c r="AD75">
        <v>12.009792240000003</v>
      </c>
      <c r="AE75">
        <v>21.712535395200003</v>
      </c>
      <c r="AF75">
        <v>12.303000000000003</v>
      </c>
      <c r="AG75">
        <v>10.88296272</v>
      </c>
      <c r="AH75">
        <v>66.88032192</v>
      </c>
      <c r="AI75">
        <v>1.1182032000000002</v>
      </c>
      <c r="AJ75">
        <v>0</v>
      </c>
      <c r="AK75">
        <v>22.5747</v>
      </c>
      <c r="AL75">
        <v>59.209269999999997</v>
      </c>
      <c r="AM75">
        <v>2.3184297714285713</v>
      </c>
      <c r="AN75">
        <v>0</v>
      </c>
      <c r="AO75">
        <v>6.3916776000000022</v>
      </c>
      <c r="AP75">
        <v>3.3756911999999994</v>
      </c>
      <c r="AQ75">
        <v>16.114230000000003</v>
      </c>
      <c r="AR75">
        <v>14.546303999999997</v>
      </c>
      <c r="AS75">
        <v>10.634613119999999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35.809174269750173</v>
      </c>
      <c r="BB75">
        <f t="shared" si="1"/>
        <v>1100.9900315581763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465.00468235398597</v>
      </c>
      <c r="L76">
        <v>11.037563986831433</v>
      </c>
      <c r="M76">
        <v>63.770145903479239</v>
      </c>
      <c r="N76">
        <v>51.880409126671914</v>
      </c>
      <c r="O76">
        <v>73.288687171244888</v>
      </c>
      <c r="P76">
        <v>27.529498183974503</v>
      </c>
      <c r="Q76">
        <v>7.7656942823803981</v>
      </c>
      <c r="R76">
        <v>18.614064856307841</v>
      </c>
      <c r="S76">
        <v>11.590176886976927</v>
      </c>
      <c r="T76">
        <v>0</v>
      </c>
      <c r="U76">
        <v>51.760804633410267</v>
      </c>
      <c r="V76">
        <v>9.0997159940209276</v>
      </c>
      <c r="W76">
        <v>15.28278302670623</v>
      </c>
      <c r="X76">
        <v>64.790407144606988</v>
      </c>
      <c r="Y76">
        <v>0</v>
      </c>
      <c r="Z76">
        <v>2.8784289600000004</v>
      </c>
      <c r="AA76">
        <v>18.511436736</v>
      </c>
      <c r="AB76">
        <v>17.352844704000002</v>
      </c>
      <c r="AC76">
        <v>12.764385273599999</v>
      </c>
      <c r="AD76">
        <v>12.009792240000003</v>
      </c>
      <c r="AE76">
        <v>21.712535395200003</v>
      </c>
      <c r="AF76">
        <v>12.303000000000003</v>
      </c>
      <c r="AG76">
        <v>10.88296272</v>
      </c>
      <c r="AH76">
        <v>66.88032192</v>
      </c>
      <c r="AI76">
        <v>1.1182032000000002</v>
      </c>
      <c r="AJ76">
        <v>0</v>
      </c>
      <c r="AK76">
        <v>22.5747</v>
      </c>
      <c r="AL76">
        <v>59.209269999999997</v>
      </c>
      <c r="AM76">
        <v>2.3184297714285713</v>
      </c>
      <c r="AN76">
        <v>0</v>
      </c>
      <c r="AO76">
        <v>6.3916776000000022</v>
      </c>
      <c r="AP76">
        <v>3.3756911999999994</v>
      </c>
      <c r="AQ76">
        <v>16.114230000000003</v>
      </c>
      <c r="AR76">
        <v>16.485811200000001</v>
      </c>
      <c r="AS76">
        <v>10.634613119999999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37.325387753767018</v>
      </c>
      <c r="BB76">
        <f t="shared" si="1"/>
        <v>1147.6075798370589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484.00435066411575</v>
      </c>
      <c r="L77">
        <v>11.037563986831433</v>
      </c>
      <c r="M77">
        <v>63.770145903479239</v>
      </c>
      <c r="N77">
        <v>51.880409126671914</v>
      </c>
      <c r="O77">
        <v>73.288687171244888</v>
      </c>
      <c r="P77">
        <v>27.529498183974503</v>
      </c>
      <c r="Q77">
        <v>7.7656942823803981</v>
      </c>
      <c r="R77">
        <v>18.614064856307841</v>
      </c>
      <c r="S77">
        <v>11.590176886976927</v>
      </c>
      <c r="T77">
        <v>0</v>
      </c>
      <c r="U77">
        <v>51.760804633410267</v>
      </c>
      <c r="V77">
        <v>9.0997159940209276</v>
      </c>
      <c r="W77">
        <v>15.28278302670623</v>
      </c>
      <c r="X77">
        <v>64.790407144606988</v>
      </c>
      <c r="Y77">
        <v>0</v>
      </c>
      <c r="Z77">
        <v>2.8784289600000004</v>
      </c>
      <c r="AA77">
        <v>18.511436736</v>
      </c>
      <c r="AB77">
        <v>17.352844704000002</v>
      </c>
      <c r="AC77">
        <v>12.764385273599999</v>
      </c>
      <c r="AD77">
        <v>12.009792240000003</v>
      </c>
      <c r="AE77">
        <v>21.712535395200003</v>
      </c>
      <c r="AF77">
        <v>12.303000000000003</v>
      </c>
      <c r="AG77">
        <v>10.88296272</v>
      </c>
      <c r="AH77">
        <v>66.88032192</v>
      </c>
      <c r="AI77">
        <v>1.1182032000000002</v>
      </c>
      <c r="AJ77">
        <v>0</v>
      </c>
      <c r="AK77">
        <v>22.5747</v>
      </c>
      <c r="AL77">
        <v>59.209269999999997</v>
      </c>
      <c r="AM77">
        <v>2.3184297714285713</v>
      </c>
      <c r="AN77">
        <v>0</v>
      </c>
      <c r="AO77">
        <v>6.3916776000000022</v>
      </c>
      <c r="AP77">
        <v>4.0508294400000011</v>
      </c>
      <c r="AQ77">
        <v>16.114230000000003</v>
      </c>
      <c r="AR77">
        <v>16.970687999999999</v>
      </c>
      <c r="AS77">
        <v>10.634613119999999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37.960417865955364</v>
      </c>
      <c r="BB77">
        <f t="shared" si="1"/>
        <v>1167.1322330750004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457.00407734571735</v>
      </c>
      <c r="L78">
        <v>11.037563986831433</v>
      </c>
      <c r="M78">
        <v>63.770145903479239</v>
      </c>
      <c r="N78">
        <v>51.880409126671914</v>
      </c>
      <c r="O78">
        <v>73.288687171244888</v>
      </c>
      <c r="P78">
        <v>27.529498183974503</v>
      </c>
      <c r="Q78">
        <v>7.7656942823803981</v>
      </c>
      <c r="R78">
        <v>18.614064856307841</v>
      </c>
      <c r="S78">
        <v>11.590176886976927</v>
      </c>
      <c r="T78">
        <v>0</v>
      </c>
      <c r="U78">
        <v>51.760804633410267</v>
      </c>
      <c r="V78">
        <v>9.0997159940209276</v>
      </c>
      <c r="W78">
        <v>15.28278302670623</v>
      </c>
      <c r="X78">
        <v>64.790407144606988</v>
      </c>
      <c r="Y78">
        <v>0</v>
      </c>
      <c r="Z78">
        <v>2.8784289600000004</v>
      </c>
      <c r="AA78">
        <v>18.511436736</v>
      </c>
      <c r="AB78">
        <v>17.352844704000002</v>
      </c>
      <c r="AC78">
        <v>12.764385273599999</v>
      </c>
      <c r="AD78">
        <v>12.009792240000003</v>
      </c>
      <c r="AE78">
        <v>21.712535395200003</v>
      </c>
      <c r="AF78">
        <v>12.303000000000003</v>
      </c>
      <c r="AG78">
        <v>10.88296272</v>
      </c>
      <c r="AH78">
        <v>66.88032192</v>
      </c>
      <c r="AI78">
        <v>1.1182032000000002</v>
      </c>
      <c r="AJ78">
        <v>0</v>
      </c>
      <c r="AK78">
        <v>22.5747</v>
      </c>
      <c r="AL78">
        <v>59.209269999999997</v>
      </c>
      <c r="AM78">
        <v>2.3184297714285713</v>
      </c>
      <c r="AN78">
        <v>0</v>
      </c>
      <c r="AO78">
        <v>6.3916776000000022</v>
      </c>
      <c r="AP78">
        <v>4.0508294400000011</v>
      </c>
      <c r="AQ78">
        <v>16.114230000000003</v>
      </c>
      <c r="AR78">
        <v>16.970687999999999</v>
      </c>
      <c r="AS78">
        <v>10.634613119999999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37.109909258125114</v>
      </c>
      <c r="BB78">
        <f t="shared" si="1"/>
        <v>1140.9824683644324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412.00458965772236</v>
      </c>
      <c r="L79">
        <v>11.037563986831433</v>
      </c>
      <c r="M79">
        <v>63.770145903479239</v>
      </c>
      <c r="N79">
        <v>51.880409126671914</v>
      </c>
      <c r="O79">
        <v>73.288687171244888</v>
      </c>
      <c r="P79">
        <v>27.529498183974503</v>
      </c>
      <c r="Q79">
        <v>7.7656942823803981</v>
      </c>
      <c r="R79">
        <v>18.614064856307841</v>
      </c>
      <c r="S79">
        <v>11.590176886976927</v>
      </c>
      <c r="T79">
        <v>0</v>
      </c>
      <c r="U79">
        <v>51.760804633410267</v>
      </c>
      <c r="V79">
        <v>9.0997159940209276</v>
      </c>
      <c r="W79">
        <v>15.28278302670623</v>
      </c>
      <c r="X79">
        <v>64.790407144606988</v>
      </c>
      <c r="Y79">
        <v>0</v>
      </c>
      <c r="Z79">
        <v>8.6352868800000007</v>
      </c>
      <c r="AA79">
        <v>18.511436736</v>
      </c>
      <c r="AB79">
        <v>17.352844704000002</v>
      </c>
      <c r="AC79">
        <v>12.764385273599999</v>
      </c>
      <c r="AD79">
        <v>16.071074639999999</v>
      </c>
      <c r="AE79">
        <v>21.712535395200003</v>
      </c>
      <c r="AF79">
        <v>13.9434</v>
      </c>
      <c r="AG79">
        <v>10.88296272</v>
      </c>
      <c r="AH79">
        <v>66.88032192</v>
      </c>
      <c r="AI79">
        <v>3.3546096000000003</v>
      </c>
      <c r="AJ79">
        <v>0</v>
      </c>
      <c r="AK79">
        <v>22.5747</v>
      </c>
      <c r="AL79">
        <v>59.209269999999997</v>
      </c>
      <c r="AM79">
        <v>2.3184297714285713</v>
      </c>
      <c r="AN79">
        <v>0</v>
      </c>
      <c r="AO79">
        <v>6.3916776000000022</v>
      </c>
      <c r="AP79">
        <v>3.9383064000000005</v>
      </c>
      <c r="AQ79">
        <v>16.114230000000003</v>
      </c>
      <c r="AR79">
        <v>16.970687999999999</v>
      </c>
      <c r="AS79">
        <v>10.634613119999999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36.120271758814894</v>
      </c>
      <c r="BB79">
        <f t="shared" si="1"/>
        <v>1110.5550418557482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427.00540859928924</v>
      </c>
      <c r="L80">
        <v>11.037563986831433</v>
      </c>
      <c r="M80">
        <v>63.770145903479239</v>
      </c>
      <c r="N80">
        <v>51.880409126671914</v>
      </c>
      <c r="O80">
        <v>73.288687171244888</v>
      </c>
      <c r="P80">
        <v>27.529498183974503</v>
      </c>
      <c r="Q80">
        <v>7.7656942823803981</v>
      </c>
      <c r="R80">
        <v>18.614064856307841</v>
      </c>
      <c r="S80">
        <v>11.590176886976927</v>
      </c>
      <c r="T80">
        <v>0</v>
      </c>
      <c r="U80">
        <v>51.760804633410267</v>
      </c>
      <c r="V80">
        <v>9.0997159940209276</v>
      </c>
      <c r="W80">
        <v>15.28278302670623</v>
      </c>
      <c r="X80">
        <v>64.790407144606988</v>
      </c>
      <c r="Y80">
        <v>0</v>
      </c>
      <c r="Z80">
        <v>8.6352868800000007</v>
      </c>
      <c r="AA80">
        <v>18.511436736</v>
      </c>
      <c r="AB80">
        <v>17.352844704000002</v>
      </c>
      <c r="AC80">
        <v>12.764385273599999</v>
      </c>
      <c r="AD80">
        <v>16.071074639999999</v>
      </c>
      <c r="AE80">
        <v>21.712535395200003</v>
      </c>
      <c r="AF80">
        <v>13.9434</v>
      </c>
      <c r="AG80">
        <v>10.88296272</v>
      </c>
      <c r="AH80">
        <v>66.88032192</v>
      </c>
      <c r="AI80">
        <v>21.804962400000001</v>
      </c>
      <c r="AJ80">
        <v>0</v>
      </c>
      <c r="AK80">
        <v>22.5747</v>
      </c>
      <c r="AL80">
        <v>59.209269999999997</v>
      </c>
      <c r="AM80">
        <v>2.3184297714285713</v>
      </c>
      <c r="AN80">
        <v>0</v>
      </c>
      <c r="AO80">
        <v>6.3916776000000022</v>
      </c>
      <c r="AP80">
        <v>3.9383064000000005</v>
      </c>
      <c r="AQ80">
        <v>16.114230000000003</v>
      </c>
      <c r="AR80">
        <v>16.970687999999999</v>
      </c>
      <c r="AS80">
        <v>10.634613119999999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37.173983447961177</v>
      </c>
      <c r="BB80">
        <f t="shared" si="1"/>
        <v>1142.9525019081684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480.00543284844281</v>
      </c>
      <c r="L81">
        <v>11.037563986831433</v>
      </c>
      <c r="M81">
        <v>63.770145903479239</v>
      </c>
      <c r="N81">
        <v>51.880409126671914</v>
      </c>
      <c r="O81">
        <v>73.288687171244888</v>
      </c>
      <c r="P81">
        <v>27.529498183974503</v>
      </c>
      <c r="Q81">
        <v>7.7656942823803981</v>
      </c>
      <c r="R81">
        <v>18.614064856307841</v>
      </c>
      <c r="S81">
        <v>11.590176886976927</v>
      </c>
      <c r="T81">
        <v>0</v>
      </c>
      <c r="U81">
        <v>51.760804633410267</v>
      </c>
      <c r="V81">
        <v>9.0997159940209276</v>
      </c>
      <c r="W81">
        <v>15.28278302670623</v>
      </c>
      <c r="X81">
        <v>64.790407144606988</v>
      </c>
      <c r="Y81">
        <v>0</v>
      </c>
      <c r="Z81">
        <v>8.6352868800000007</v>
      </c>
      <c r="AA81">
        <v>18.511436736</v>
      </c>
      <c r="AB81">
        <v>17.352844704000002</v>
      </c>
      <c r="AC81">
        <v>12.764385273599999</v>
      </c>
      <c r="AD81">
        <v>16.071074639999999</v>
      </c>
      <c r="AE81">
        <v>21.712535395200003</v>
      </c>
      <c r="AF81">
        <v>13.9434</v>
      </c>
      <c r="AG81">
        <v>10.88296272</v>
      </c>
      <c r="AH81">
        <v>66.88032192</v>
      </c>
      <c r="AI81">
        <v>21.804962400000001</v>
      </c>
      <c r="AJ81">
        <v>0</v>
      </c>
      <c r="AK81">
        <v>22.5747</v>
      </c>
      <c r="AL81">
        <v>59.209269999999997</v>
      </c>
      <c r="AM81">
        <v>2.3184297714285713</v>
      </c>
      <c r="AN81">
        <v>0</v>
      </c>
      <c r="AO81">
        <v>6.3916776000000022</v>
      </c>
      <c r="AP81">
        <v>3.9383064000000005</v>
      </c>
      <c r="AQ81">
        <v>16.114230000000003</v>
      </c>
      <c r="AR81">
        <v>16.970687999999999</v>
      </c>
      <c r="AS81">
        <v>10.634613119999999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38.843484208286384</v>
      </c>
      <c r="BB81">
        <f t="shared" si="1"/>
        <v>1194.2830253969969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488.00600047227891</v>
      </c>
      <c r="L82">
        <v>11.037563986831433</v>
      </c>
      <c r="M82">
        <v>63.770145903479239</v>
      </c>
      <c r="N82">
        <v>51.880409126671914</v>
      </c>
      <c r="O82">
        <v>73.288687171244888</v>
      </c>
      <c r="P82">
        <v>27.529498183974503</v>
      </c>
      <c r="Q82">
        <v>7.7656942823803981</v>
      </c>
      <c r="R82">
        <v>18.614064856307841</v>
      </c>
      <c r="S82">
        <v>11.590176886976927</v>
      </c>
      <c r="T82">
        <v>0</v>
      </c>
      <c r="U82">
        <v>51.760804633410267</v>
      </c>
      <c r="V82">
        <v>9.0997159940209276</v>
      </c>
      <c r="W82">
        <v>15.28278302670623</v>
      </c>
      <c r="X82">
        <v>64.790407144606988</v>
      </c>
      <c r="Y82">
        <v>0</v>
      </c>
      <c r="Z82">
        <v>8.6352868800000007</v>
      </c>
      <c r="AA82">
        <v>18.511436736</v>
      </c>
      <c r="AB82">
        <v>17.352844704000002</v>
      </c>
      <c r="AC82">
        <v>12.764385273599999</v>
      </c>
      <c r="AD82">
        <v>16.071074639999999</v>
      </c>
      <c r="AE82">
        <v>21.712535395200003</v>
      </c>
      <c r="AF82">
        <v>13.9434</v>
      </c>
      <c r="AG82">
        <v>10.88296272</v>
      </c>
      <c r="AH82">
        <v>66.88032192</v>
      </c>
      <c r="AI82">
        <v>21.804962400000001</v>
      </c>
      <c r="AJ82">
        <v>0</v>
      </c>
      <c r="AK82">
        <v>22.5747</v>
      </c>
      <c r="AL82">
        <v>59.209269999999997</v>
      </c>
      <c r="AM82">
        <v>2.3184297714285713</v>
      </c>
      <c r="AN82">
        <v>0</v>
      </c>
      <c r="AO82">
        <v>6.3916776000000022</v>
      </c>
      <c r="AP82">
        <v>3.9383064000000005</v>
      </c>
      <c r="AQ82">
        <v>16.114230000000003</v>
      </c>
      <c r="AR82">
        <v>16.970687999999999</v>
      </c>
      <c r="AS82">
        <v>10.634613119999999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39.09550208795423</v>
      </c>
      <c r="BB82">
        <f t="shared" si="1"/>
        <v>1202.0315751411651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512.34358955949119</v>
      </c>
      <c r="L83">
        <v>11.037563986831433</v>
      </c>
      <c r="M83">
        <v>63.770145903479239</v>
      </c>
      <c r="N83">
        <v>51.880409126671914</v>
      </c>
      <c r="O83">
        <v>73.288687171244888</v>
      </c>
      <c r="P83">
        <v>27.529498183974503</v>
      </c>
      <c r="Q83">
        <v>7.7656942823803981</v>
      </c>
      <c r="R83">
        <v>18.614064856307841</v>
      </c>
      <c r="S83">
        <v>11.590176886976927</v>
      </c>
      <c r="T83">
        <v>0</v>
      </c>
      <c r="U83">
        <v>51.760804633410267</v>
      </c>
      <c r="V83">
        <v>9.0997159940209276</v>
      </c>
      <c r="W83">
        <v>15.28278302670623</v>
      </c>
      <c r="X83">
        <v>64.790407144606988</v>
      </c>
      <c r="Y83">
        <v>0</v>
      </c>
      <c r="Z83">
        <v>8.6352868800000007</v>
      </c>
      <c r="AA83">
        <v>18.511436736</v>
      </c>
      <c r="AB83">
        <v>17.352844704000002</v>
      </c>
      <c r="AC83">
        <v>12.764385273599999</v>
      </c>
      <c r="AD83">
        <v>16.071074639999999</v>
      </c>
      <c r="AE83">
        <v>21.712535395200003</v>
      </c>
      <c r="AF83">
        <v>13.9434</v>
      </c>
      <c r="AG83">
        <v>10.88296272</v>
      </c>
      <c r="AH83">
        <v>66.88032192</v>
      </c>
      <c r="AI83">
        <v>21.804962400000001</v>
      </c>
      <c r="AJ83">
        <v>0</v>
      </c>
      <c r="AK83">
        <v>22.5747</v>
      </c>
      <c r="AL83">
        <v>59.209269999999997</v>
      </c>
      <c r="AM83">
        <v>2.3184297714285713</v>
      </c>
      <c r="AN83">
        <v>0</v>
      </c>
      <c r="AO83">
        <v>6.3916776000000022</v>
      </c>
      <c r="AP83">
        <v>3.3756911999999994</v>
      </c>
      <c r="AQ83">
        <v>16.114230000000003</v>
      </c>
      <c r="AR83">
        <v>16.970687999999999</v>
      </c>
      <c r="AS83">
        <v>10.634613119999999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39.844414336463601</v>
      </c>
      <c r="BB83">
        <f t="shared" si="1"/>
        <v>1225.0576367798676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512.34358955949119</v>
      </c>
      <c r="L84">
        <v>11.037563986831433</v>
      </c>
      <c r="M84">
        <v>63.770145903479239</v>
      </c>
      <c r="N84">
        <v>51.880409126671914</v>
      </c>
      <c r="O84">
        <v>73.288687171244888</v>
      </c>
      <c r="P84">
        <v>27.529498183974503</v>
      </c>
      <c r="Q84">
        <v>7.7656942823803981</v>
      </c>
      <c r="R84">
        <v>18.614064856307841</v>
      </c>
      <c r="S84">
        <v>11.590176886976927</v>
      </c>
      <c r="T84">
        <v>0</v>
      </c>
      <c r="U84">
        <v>51.760804633410267</v>
      </c>
      <c r="V84">
        <v>9.0997159940209276</v>
      </c>
      <c r="W84">
        <v>15.28278302670623</v>
      </c>
      <c r="X84">
        <v>64.790407144606988</v>
      </c>
      <c r="Y84">
        <v>0</v>
      </c>
      <c r="Z84">
        <v>8.6352868800000007</v>
      </c>
      <c r="AA84">
        <v>18.511436736</v>
      </c>
      <c r="AB84">
        <v>17.352844704000002</v>
      </c>
      <c r="AC84">
        <v>12.764385273599999</v>
      </c>
      <c r="AD84">
        <v>16.071074639999999</v>
      </c>
      <c r="AE84">
        <v>21.712535395200003</v>
      </c>
      <c r="AF84">
        <v>13.9434</v>
      </c>
      <c r="AG84">
        <v>10.88296272</v>
      </c>
      <c r="AH84">
        <v>66.88032192</v>
      </c>
      <c r="AI84">
        <v>21.804962400000001</v>
      </c>
      <c r="AJ84">
        <v>0</v>
      </c>
      <c r="AK84">
        <v>22.5747</v>
      </c>
      <c r="AL84">
        <v>59.209269999999997</v>
      </c>
      <c r="AM84">
        <v>2.3184297714285713</v>
      </c>
      <c r="AN84">
        <v>0</v>
      </c>
      <c r="AO84">
        <v>6.3916776000000022</v>
      </c>
      <c r="AP84">
        <v>3.3756911999999994</v>
      </c>
      <c r="AQ84">
        <v>16.114230000000003</v>
      </c>
      <c r="AR84">
        <v>16.970687999999999</v>
      </c>
      <c r="AS84">
        <v>10.634613119999999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39.844414336463601</v>
      </c>
      <c r="BB84">
        <f t="shared" si="1"/>
        <v>1225.0576367798676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515.34477185447201</v>
      </c>
      <c r="L85">
        <v>20.11309772185059</v>
      </c>
      <c r="M85">
        <v>63.770145903479239</v>
      </c>
      <c r="N85">
        <v>51.880409126671914</v>
      </c>
      <c r="O85">
        <v>73.288687171244888</v>
      </c>
      <c r="P85">
        <v>27.529498183974503</v>
      </c>
      <c r="Q85">
        <v>7.7656942823803981</v>
      </c>
      <c r="R85">
        <v>18.614064856307841</v>
      </c>
      <c r="S85">
        <v>11.590176886976927</v>
      </c>
      <c r="T85">
        <v>0</v>
      </c>
      <c r="U85">
        <v>51.760804633410267</v>
      </c>
      <c r="V85">
        <v>9.0997159940209276</v>
      </c>
      <c r="W85">
        <v>15.28278302670623</v>
      </c>
      <c r="X85">
        <v>64.790407144606988</v>
      </c>
      <c r="Y85">
        <v>0</v>
      </c>
      <c r="Z85">
        <v>8.6352868800000007</v>
      </c>
      <c r="AA85">
        <v>18.511436736</v>
      </c>
      <c r="AB85">
        <v>17.352844704000002</v>
      </c>
      <c r="AC85">
        <v>12.764385273599999</v>
      </c>
      <c r="AD85">
        <v>16.071074639999999</v>
      </c>
      <c r="AE85">
        <v>21.712535395200003</v>
      </c>
      <c r="AF85">
        <v>13.9434</v>
      </c>
      <c r="AG85">
        <v>10.88296272</v>
      </c>
      <c r="AH85">
        <v>66.88032192</v>
      </c>
      <c r="AI85">
        <v>21.804962400000001</v>
      </c>
      <c r="AJ85">
        <v>0</v>
      </c>
      <c r="AK85">
        <v>22.5747</v>
      </c>
      <c r="AL85">
        <v>59.209269999999997</v>
      </c>
      <c r="AM85">
        <v>1.1709241269841271</v>
      </c>
      <c r="AN85">
        <v>0</v>
      </c>
      <c r="AO85">
        <v>6.3916776000000022</v>
      </c>
      <c r="AP85">
        <v>3.3756911999999994</v>
      </c>
      <c r="AQ85">
        <v>16.114230000000003</v>
      </c>
      <c r="AR85">
        <v>14.546303999999997</v>
      </c>
      <c r="AS85">
        <v>10.634613119999999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40.112316556626297</v>
      </c>
      <c r="BB85">
        <f t="shared" si="1"/>
        <v>1233.2945609452604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512.34358955949119</v>
      </c>
      <c r="L86">
        <v>20.11309772185059</v>
      </c>
      <c r="M86">
        <v>63.770145903479239</v>
      </c>
      <c r="N86">
        <v>51.880409126671914</v>
      </c>
      <c r="O86">
        <v>73.288687171244888</v>
      </c>
      <c r="P86">
        <v>27.529498183974503</v>
      </c>
      <c r="Q86">
        <v>7.7656942823803981</v>
      </c>
      <c r="R86">
        <v>18.614064856307841</v>
      </c>
      <c r="S86">
        <v>11.590176886976927</v>
      </c>
      <c r="T86">
        <v>0</v>
      </c>
      <c r="U86">
        <v>51.760804633410267</v>
      </c>
      <c r="V86">
        <v>9.0997159940209276</v>
      </c>
      <c r="W86">
        <v>15.28278302670623</v>
      </c>
      <c r="X86">
        <v>64.790407144606988</v>
      </c>
      <c r="Y86">
        <v>0</v>
      </c>
      <c r="Z86">
        <v>8.6352868800000007</v>
      </c>
      <c r="AA86">
        <v>18.511436736</v>
      </c>
      <c r="AB86">
        <v>17.352844704000002</v>
      </c>
      <c r="AC86">
        <v>12.764385273599999</v>
      </c>
      <c r="AD86">
        <v>16.071074639999999</v>
      </c>
      <c r="AE86">
        <v>21.712535395200003</v>
      </c>
      <c r="AF86">
        <v>13.9434</v>
      </c>
      <c r="AG86">
        <v>10.88296272</v>
      </c>
      <c r="AH86">
        <v>66.88032192</v>
      </c>
      <c r="AI86">
        <v>3.3546096000000003</v>
      </c>
      <c r="AJ86">
        <v>0</v>
      </c>
      <c r="AK86">
        <v>22.5747</v>
      </c>
      <c r="AL86">
        <v>59.209269999999997</v>
      </c>
      <c r="AM86">
        <v>0</v>
      </c>
      <c r="AN86">
        <v>0</v>
      </c>
      <c r="AO86">
        <v>6.3916776000000022</v>
      </c>
      <c r="AP86">
        <v>3.3756911999999994</v>
      </c>
      <c r="AQ86">
        <v>16.114230000000003</v>
      </c>
      <c r="AR86">
        <v>14.546303999999997</v>
      </c>
      <c r="AS86">
        <v>10.634613119999999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39.39970931037692</v>
      </c>
      <c r="BB86">
        <f t="shared" si="1"/>
        <v>1211.3847089695448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0.26807283950617289</v>
      </c>
      <c r="K87">
        <v>512.34358955949119</v>
      </c>
      <c r="L87">
        <v>20.11309772185059</v>
      </c>
      <c r="M87">
        <v>63.770145903479239</v>
      </c>
      <c r="N87">
        <v>51.880409126671914</v>
      </c>
      <c r="O87">
        <v>73.288687171244888</v>
      </c>
      <c r="P87">
        <v>27.529498183974503</v>
      </c>
      <c r="Q87">
        <v>7.7656942823803981</v>
      </c>
      <c r="R87">
        <v>18.614064856307841</v>
      </c>
      <c r="S87">
        <v>11.590176886976927</v>
      </c>
      <c r="T87">
        <v>0</v>
      </c>
      <c r="U87">
        <v>51.760804633410267</v>
      </c>
      <c r="V87">
        <v>9.0997159940209276</v>
      </c>
      <c r="W87">
        <v>15.28278302670623</v>
      </c>
      <c r="X87">
        <v>64.790407144606988</v>
      </c>
      <c r="Y87">
        <v>0</v>
      </c>
      <c r="Z87">
        <v>0.96624000000000021</v>
      </c>
      <c r="AA87">
        <v>18.511436736</v>
      </c>
      <c r="AB87">
        <v>17.352844704000002</v>
      </c>
      <c r="AC87">
        <v>12.764385273599999</v>
      </c>
      <c r="AD87">
        <v>8.122564800000001</v>
      </c>
      <c r="AE87">
        <v>21.712535395200003</v>
      </c>
      <c r="AF87">
        <v>12.303000000000003</v>
      </c>
      <c r="AG87">
        <v>10.88296272</v>
      </c>
      <c r="AH87">
        <v>66.88032192</v>
      </c>
      <c r="AI87">
        <v>1.1182032000000002</v>
      </c>
      <c r="AJ87">
        <v>0</v>
      </c>
      <c r="AK87">
        <v>22.5747</v>
      </c>
      <c r="AL87">
        <v>59.209269999999997</v>
      </c>
      <c r="AM87">
        <v>0</v>
      </c>
      <c r="AN87">
        <v>0</v>
      </c>
      <c r="AO87">
        <v>10.329984000000001</v>
      </c>
      <c r="AP87">
        <v>3.3756911999999994</v>
      </c>
      <c r="AQ87">
        <v>16.114230000000003</v>
      </c>
      <c r="AR87">
        <v>16.970687999999999</v>
      </c>
      <c r="AS87">
        <v>10.634613119999999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38.994505255514724</v>
      </c>
      <c r="BB87">
        <f t="shared" si="1"/>
        <v>1198.9263131439131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0.26807283950617289</v>
      </c>
      <c r="K88">
        <v>512.34358955949119</v>
      </c>
      <c r="L88">
        <v>20.11309772185059</v>
      </c>
      <c r="M88">
        <v>63.770145903479239</v>
      </c>
      <c r="N88">
        <v>51.880409126671914</v>
      </c>
      <c r="O88">
        <v>73.288687171244888</v>
      </c>
      <c r="P88">
        <v>27.529498183974503</v>
      </c>
      <c r="Q88">
        <v>7.7656942823803981</v>
      </c>
      <c r="R88">
        <v>18.614064856307841</v>
      </c>
      <c r="S88">
        <v>11.590176886976927</v>
      </c>
      <c r="T88">
        <v>0</v>
      </c>
      <c r="U88">
        <v>51.760804633410267</v>
      </c>
      <c r="V88">
        <v>9.0997159940209276</v>
      </c>
      <c r="W88">
        <v>15.28278302670623</v>
      </c>
      <c r="X88">
        <v>64.790407144606988</v>
      </c>
      <c r="Y88">
        <v>0</v>
      </c>
      <c r="Z88">
        <v>0.96624000000000021</v>
      </c>
      <c r="AA88">
        <v>18.511436736</v>
      </c>
      <c r="AB88">
        <v>17.352844704000002</v>
      </c>
      <c r="AC88">
        <v>12.764385273599999</v>
      </c>
      <c r="AD88">
        <v>8.122564800000001</v>
      </c>
      <c r="AE88">
        <v>21.712535395200003</v>
      </c>
      <c r="AF88">
        <v>12.303000000000003</v>
      </c>
      <c r="AG88">
        <v>10.88296272</v>
      </c>
      <c r="AH88">
        <v>66.88032192</v>
      </c>
      <c r="AI88">
        <v>1.1182032000000002</v>
      </c>
      <c r="AJ88">
        <v>0</v>
      </c>
      <c r="AK88">
        <v>22.5747</v>
      </c>
      <c r="AL88">
        <v>59.209269999999997</v>
      </c>
      <c r="AM88">
        <v>0</v>
      </c>
      <c r="AN88">
        <v>0</v>
      </c>
      <c r="AO88">
        <v>10.329984000000001</v>
      </c>
      <c r="AP88">
        <v>3.3756911999999994</v>
      </c>
      <c r="AQ88">
        <v>16.114230000000003</v>
      </c>
      <c r="AR88">
        <v>16.970687999999999</v>
      </c>
      <c r="AS88">
        <v>10.634613119999999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38.994505255514724</v>
      </c>
      <c r="BB88">
        <f t="shared" si="1"/>
        <v>1198.9263131439131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0.26807283950617289</v>
      </c>
      <c r="K89">
        <v>512.34358955949119</v>
      </c>
      <c r="L89">
        <v>20.11309772185059</v>
      </c>
      <c r="M89">
        <v>63.770145903479239</v>
      </c>
      <c r="N89">
        <v>51.880409126671914</v>
      </c>
      <c r="O89">
        <v>73.288687171244888</v>
      </c>
      <c r="P89">
        <v>27.529498183974503</v>
      </c>
      <c r="Q89">
        <v>7.7656942823803981</v>
      </c>
      <c r="R89">
        <v>18.614064856307841</v>
      </c>
      <c r="S89">
        <v>11.590176886976927</v>
      </c>
      <c r="T89">
        <v>0</v>
      </c>
      <c r="U89">
        <v>51.760804633410267</v>
      </c>
      <c r="V89">
        <v>9.0997159940209276</v>
      </c>
      <c r="W89">
        <v>15.28278302670623</v>
      </c>
      <c r="X89">
        <v>64.790407144606988</v>
      </c>
      <c r="Y89">
        <v>0</v>
      </c>
      <c r="Z89">
        <v>0.96624000000000021</v>
      </c>
      <c r="AA89">
        <v>18.511436736</v>
      </c>
      <c r="AB89">
        <v>17.352844704000002</v>
      </c>
      <c r="AC89">
        <v>12.764385273599999</v>
      </c>
      <c r="AD89">
        <v>8.122564800000001</v>
      </c>
      <c r="AE89">
        <v>21.712535395200003</v>
      </c>
      <c r="AF89">
        <v>12.303000000000003</v>
      </c>
      <c r="AG89">
        <v>10.88296272</v>
      </c>
      <c r="AH89">
        <v>66.88032192</v>
      </c>
      <c r="AI89">
        <v>1.1182032000000002</v>
      </c>
      <c r="AJ89">
        <v>0</v>
      </c>
      <c r="AK89">
        <v>22.5747</v>
      </c>
      <c r="AL89">
        <v>59.209269999999997</v>
      </c>
      <c r="AM89">
        <v>0</v>
      </c>
      <c r="AN89">
        <v>0</v>
      </c>
      <c r="AO89">
        <v>10.329984000000001</v>
      </c>
      <c r="AP89">
        <v>3.3756911999999994</v>
      </c>
      <c r="AQ89">
        <v>16.114230000000003</v>
      </c>
      <c r="AR89">
        <v>17.9404416</v>
      </c>
      <c r="AS89">
        <v>10.634613119999999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39.025052493914728</v>
      </c>
      <c r="BB89">
        <f t="shared" si="1"/>
        <v>1199.865519505513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0.26807283950617289</v>
      </c>
      <c r="K90">
        <v>512.34358955949119</v>
      </c>
      <c r="L90">
        <v>20.11309772185059</v>
      </c>
      <c r="M90">
        <v>63.770145903479239</v>
      </c>
      <c r="N90">
        <v>51.880409126671914</v>
      </c>
      <c r="O90">
        <v>73.288687171244888</v>
      </c>
      <c r="P90">
        <v>27.529498183974503</v>
      </c>
      <c r="Q90">
        <v>7.7656942823803981</v>
      </c>
      <c r="R90">
        <v>18.614064856307841</v>
      </c>
      <c r="S90">
        <v>11.590176886976927</v>
      </c>
      <c r="T90">
        <v>0</v>
      </c>
      <c r="U90">
        <v>51.760804633410267</v>
      </c>
      <c r="V90">
        <v>9.0997159940209276</v>
      </c>
      <c r="W90">
        <v>15.28278302670623</v>
      </c>
      <c r="X90">
        <v>64.790407144606988</v>
      </c>
      <c r="Y90">
        <v>0</v>
      </c>
      <c r="Z90">
        <v>0.96624000000000021</v>
      </c>
      <c r="AA90">
        <v>18.511436736</v>
      </c>
      <c r="AB90">
        <v>17.352844704000002</v>
      </c>
      <c r="AC90">
        <v>12.764385273599999</v>
      </c>
      <c r="AD90">
        <v>8.122564800000001</v>
      </c>
      <c r="AE90">
        <v>21.712535395200003</v>
      </c>
      <c r="AF90">
        <v>12.303000000000003</v>
      </c>
      <c r="AG90">
        <v>10.88296272</v>
      </c>
      <c r="AH90">
        <v>66.88032192</v>
      </c>
      <c r="AI90">
        <v>1.1182032000000002</v>
      </c>
      <c r="AJ90">
        <v>0</v>
      </c>
      <c r="AK90">
        <v>22.5747</v>
      </c>
      <c r="AL90">
        <v>59.209269999999997</v>
      </c>
      <c r="AM90">
        <v>0</v>
      </c>
      <c r="AN90">
        <v>0</v>
      </c>
      <c r="AO90">
        <v>10.329984000000001</v>
      </c>
      <c r="AP90">
        <v>3.3756911999999994</v>
      </c>
      <c r="AQ90">
        <v>16.114230000000003</v>
      </c>
      <c r="AR90">
        <v>17.9404416</v>
      </c>
      <c r="AS90">
        <v>10.634613119999999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39.025052493914728</v>
      </c>
      <c r="BB90">
        <f t="shared" si="1"/>
        <v>1199.865519505513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512.34358955949119</v>
      </c>
      <c r="L91">
        <v>20.11309772185059</v>
      </c>
      <c r="M91">
        <v>63.770145903479239</v>
      </c>
      <c r="N91">
        <v>51.880409126671914</v>
      </c>
      <c r="O91">
        <v>73.288687171244888</v>
      </c>
      <c r="P91">
        <v>27.529498183974503</v>
      </c>
      <c r="Q91">
        <v>8.517686170212766</v>
      </c>
      <c r="R91">
        <v>18.614064856307841</v>
      </c>
      <c r="S91">
        <v>11.590176886976927</v>
      </c>
      <c r="T91">
        <v>0</v>
      </c>
      <c r="U91">
        <v>51.760804633410267</v>
      </c>
      <c r="V91">
        <v>9.0997159940209276</v>
      </c>
      <c r="W91">
        <v>15.28278302670623</v>
      </c>
      <c r="X91">
        <v>64.790407144606988</v>
      </c>
      <c r="Y91">
        <v>0</v>
      </c>
      <c r="Z91">
        <v>5.797439999999999</v>
      </c>
      <c r="AA91">
        <v>18.511436736</v>
      </c>
      <c r="AB91">
        <v>17.352844704000002</v>
      </c>
      <c r="AC91">
        <v>12.764385273599999</v>
      </c>
      <c r="AD91">
        <v>16.071074639999999</v>
      </c>
      <c r="AE91">
        <v>21.712535395200003</v>
      </c>
      <c r="AF91">
        <v>13.9434</v>
      </c>
      <c r="AG91">
        <v>10.88296272</v>
      </c>
      <c r="AH91">
        <v>66.88032192</v>
      </c>
      <c r="AI91">
        <v>5.8705667999999998</v>
      </c>
      <c r="AJ91">
        <v>0</v>
      </c>
      <c r="AK91">
        <v>22.5747</v>
      </c>
      <c r="AL91">
        <v>59.209269999999997</v>
      </c>
      <c r="AM91">
        <v>0</v>
      </c>
      <c r="AN91">
        <v>0</v>
      </c>
      <c r="AO91">
        <v>10.329984000000001</v>
      </c>
      <c r="AP91">
        <v>3.3756911999999994</v>
      </c>
      <c r="AQ91">
        <v>16.114230000000003</v>
      </c>
      <c r="AR91">
        <v>17.9404416</v>
      </c>
      <c r="AS91">
        <v>10.634613119999999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39.644229450043639</v>
      </c>
      <c r="BB91">
        <f t="shared" si="1"/>
        <v>1218.9027350377105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512.34358955949119</v>
      </c>
      <c r="L92">
        <v>20.11309772185059</v>
      </c>
      <c r="M92">
        <v>63.770145903479239</v>
      </c>
      <c r="N92">
        <v>51.880409126671914</v>
      </c>
      <c r="O92">
        <v>73.288687171244888</v>
      </c>
      <c r="P92">
        <v>27.529498183974503</v>
      </c>
      <c r="Q92">
        <v>9.2830757575757588</v>
      </c>
      <c r="R92">
        <v>18.614064856307841</v>
      </c>
      <c r="S92">
        <v>11.590176886976927</v>
      </c>
      <c r="T92">
        <v>0</v>
      </c>
      <c r="U92">
        <v>51.760804633410267</v>
      </c>
      <c r="V92">
        <v>9.0997159940209276</v>
      </c>
      <c r="W92">
        <v>15.28278302670623</v>
      </c>
      <c r="X92">
        <v>64.790407144606988</v>
      </c>
      <c r="Y92">
        <v>0</v>
      </c>
      <c r="Z92">
        <v>5.797439999999999</v>
      </c>
      <c r="AA92">
        <v>18.511436736</v>
      </c>
      <c r="AB92">
        <v>17.352844704000002</v>
      </c>
      <c r="AC92">
        <v>12.764385273599999</v>
      </c>
      <c r="AD92">
        <v>16.071074639999999</v>
      </c>
      <c r="AE92">
        <v>21.712535395200003</v>
      </c>
      <c r="AF92">
        <v>13.9434</v>
      </c>
      <c r="AG92">
        <v>10.88296272</v>
      </c>
      <c r="AH92">
        <v>66.88032192</v>
      </c>
      <c r="AI92">
        <v>5.8705667999999998</v>
      </c>
      <c r="AJ92">
        <v>0</v>
      </c>
      <c r="AK92">
        <v>22.5747</v>
      </c>
      <c r="AL92">
        <v>59.209269999999997</v>
      </c>
      <c r="AM92">
        <v>0</v>
      </c>
      <c r="AN92">
        <v>0</v>
      </c>
      <c r="AO92">
        <v>10.329984000000001</v>
      </c>
      <c r="AP92">
        <v>3.3756911999999994</v>
      </c>
      <c r="AQ92">
        <v>16.114230000000003</v>
      </c>
      <c r="AR92">
        <v>17.9404416</v>
      </c>
      <c r="AS92">
        <v>10.634613119999999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39.668339002348603</v>
      </c>
      <c r="BB92">
        <f t="shared" si="1"/>
        <v>1219.6440150727685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512.34358955949119</v>
      </c>
      <c r="L93">
        <v>20.11309772185059</v>
      </c>
      <c r="M93">
        <v>63.770145903479239</v>
      </c>
      <c r="N93">
        <v>51.880409126671914</v>
      </c>
      <c r="O93">
        <v>73.288687171244888</v>
      </c>
      <c r="P93">
        <v>27.529498183974503</v>
      </c>
      <c r="Q93">
        <v>9.5875757575757561</v>
      </c>
      <c r="R93">
        <v>18.614064856307841</v>
      </c>
      <c r="S93">
        <v>11.590176886976927</v>
      </c>
      <c r="T93">
        <v>0</v>
      </c>
      <c r="U93">
        <v>51.760804633410267</v>
      </c>
      <c r="V93">
        <v>9.0997159940209276</v>
      </c>
      <c r="W93">
        <v>15.28278302670623</v>
      </c>
      <c r="X93">
        <v>64.790407144606988</v>
      </c>
      <c r="Y93">
        <v>0</v>
      </c>
      <c r="Z93">
        <v>5.797439999999999</v>
      </c>
      <c r="AA93">
        <v>18.511436736</v>
      </c>
      <c r="AB93">
        <v>17.352844704000002</v>
      </c>
      <c r="AC93">
        <v>12.764385273599999</v>
      </c>
      <c r="AD93">
        <v>16.071074639999999</v>
      </c>
      <c r="AE93">
        <v>21.712535395200003</v>
      </c>
      <c r="AF93">
        <v>13.9434</v>
      </c>
      <c r="AG93">
        <v>10.88296272</v>
      </c>
      <c r="AH93">
        <v>66.88032192</v>
      </c>
      <c r="AI93">
        <v>5.8705667999999998</v>
      </c>
      <c r="AJ93">
        <v>0</v>
      </c>
      <c r="AK93">
        <v>22.5747</v>
      </c>
      <c r="AL93">
        <v>59.209269999999997</v>
      </c>
      <c r="AM93">
        <v>0</v>
      </c>
      <c r="AN93">
        <v>0</v>
      </c>
      <c r="AO93">
        <v>13.558104</v>
      </c>
      <c r="AP93">
        <v>3.3756911999999994</v>
      </c>
      <c r="AQ93">
        <v>16.114230000000003</v>
      </c>
      <c r="AR93">
        <v>17.9404416</v>
      </c>
      <c r="AS93">
        <v>10.634613119999999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39.77961675204557</v>
      </c>
      <c r="BB93">
        <f t="shared" si="1"/>
        <v>1223.0653573230716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512.34358955949119</v>
      </c>
      <c r="L94">
        <v>20.11309772185059</v>
      </c>
      <c r="M94">
        <v>63.770145903479239</v>
      </c>
      <c r="N94">
        <v>51.880409126671914</v>
      </c>
      <c r="O94">
        <v>73.288687171244888</v>
      </c>
      <c r="P94">
        <v>27.529498183974503</v>
      </c>
      <c r="Q94">
        <v>9.5875757575757561</v>
      </c>
      <c r="R94">
        <v>18.614064856307841</v>
      </c>
      <c r="S94">
        <v>11.590176886976927</v>
      </c>
      <c r="T94">
        <v>0</v>
      </c>
      <c r="U94">
        <v>51.760804633410267</v>
      </c>
      <c r="V94">
        <v>9.0997159940209276</v>
      </c>
      <c r="W94">
        <v>15.28278302670623</v>
      </c>
      <c r="X94">
        <v>64.790407144606988</v>
      </c>
      <c r="Y94">
        <v>0</v>
      </c>
      <c r="Z94">
        <v>5.797439999999999</v>
      </c>
      <c r="AA94">
        <v>18.511436736</v>
      </c>
      <c r="AB94">
        <v>17.352844704000002</v>
      </c>
      <c r="AC94">
        <v>12.764385273599999</v>
      </c>
      <c r="AD94">
        <v>16.071074639999999</v>
      </c>
      <c r="AE94">
        <v>21.712535395200003</v>
      </c>
      <c r="AF94">
        <v>13.9434</v>
      </c>
      <c r="AG94">
        <v>10.88296272</v>
      </c>
      <c r="AH94">
        <v>66.88032192</v>
      </c>
      <c r="AI94">
        <v>5.8705667999999998</v>
      </c>
      <c r="AJ94">
        <v>0</v>
      </c>
      <c r="AK94">
        <v>22.5747</v>
      </c>
      <c r="AL94">
        <v>59.209269999999997</v>
      </c>
      <c r="AM94">
        <v>0</v>
      </c>
      <c r="AN94">
        <v>0</v>
      </c>
      <c r="AO94">
        <v>13.558104</v>
      </c>
      <c r="AP94">
        <v>3.3756911999999994</v>
      </c>
      <c r="AQ94">
        <v>16.114230000000003</v>
      </c>
      <c r="AR94">
        <v>17.9404416</v>
      </c>
      <c r="AS94">
        <v>10.634613119999999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39.77961675204557</v>
      </c>
      <c r="BB94">
        <f t="shared" si="1"/>
        <v>1223.0653573230716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512.34358955949119</v>
      </c>
      <c r="L95">
        <v>11.109756556379331</v>
      </c>
      <c r="M95">
        <v>63.770145903479239</v>
      </c>
      <c r="N95">
        <v>51.880409126671914</v>
      </c>
      <c r="O95">
        <v>73.288687171244888</v>
      </c>
      <c r="P95">
        <v>27.529498183974503</v>
      </c>
      <c r="Q95">
        <v>9.5875757575757561</v>
      </c>
      <c r="R95">
        <v>18.614064856307841</v>
      </c>
      <c r="S95">
        <v>11.590176886976927</v>
      </c>
      <c r="T95">
        <v>0</v>
      </c>
      <c r="U95">
        <v>51.057744218829669</v>
      </c>
      <c r="V95">
        <v>9.0997159940209276</v>
      </c>
      <c r="W95">
        <v>15.28278302670623</v>
      </c>
      <c r="X95">
        <v>64.790407144606988</v>
      </c>
      <c r="Y95">
        <v>0</v>
      </c>
      <c r="Z95">
        <v>2.8987199999999995</v>
      </c>
      <c r="AA95">
        <v>18.511436736</v>
      </c>
      <c r="AB95">
        <v>17.352844704000002</v>
      </c>
      <c r="AC95">
        <v>12.764385273599999</v>
      </c>
      <c r="AD95">
        <v>12.009792240000003</v>
      </c>
      <c r="AE95">
        <v>21.712535395200003</v>
      </c>
      <c r="AF95">
        <v>12.303000000000003</v>
      </c>
      <c r="AG95">
        <v>10.88296272</v>
      </c>
      <c r="AH95">
        <v>66.88032192</v>
      </c>
      <c r="AI95">
        <v>5.8705667999999998</v>
      </c>
      <c r="AJ95">
        <v>0</v>
      </c>
      <c r="AK95">
        <v>22.5747</v>
      </c>
      <c r="AL95">
        <v>59.209269999999997</v>
      </c>
      <c r="AM95">
        <v>0</v>
      </c>
      <c r="AN95">
        <v>0</v>
      </c>
      <c r="AO95">
        <v>13.558104</v>
      </c>
      <c r="AP95">
        <v>3.3756911999999994</v>
      </c>
      <c r="AQ95">
        <v>16.114230000000003</v>
      </c>
      <c r="AR95">
        <v>18.425318399999995</v>
      </c>
      <c r="AS95">
        <v>10.634613119999999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39.218225619811676</v>
      </c>
      <c r="BB95">
        <f t="shared" si="1"/>
        <v>1205.8048212752535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512.34358955949119</v>
      </c>
      <c r="L96">
        <v>11.109756556379331</v>
      </c>
      <c r="M96">
        <v>63.770145903479239</v>
      </c>
      <c r="N96">
        <v>51.880409126671914</v>
      </c>
      <c r="O96">
        <v>73.288687171244888</v>
      </c>
      <c r="P96">
        <v>27.529498183974503</v>
      </c>
      <c r="Q96">
        <v>9.5875757575757561</v>
      </c>
      <c r="R96">
        <v>18.614064856307841</v>
      </c>
      <c r="S96">
        <v>11.590176886976927</v>
      </c>
      <c r="T96">
        <v>0</v>
      </c>
      <c r="U96">
        <v>51.057744218829669</v>
      </c>
      <c r="V96">
        <v>9.0997159940209276</v>
      </c>
      <c r="W96">
        <v>15.28278302670623</v>
      </c>
      <c r="X96">
        <v>64.790407144606988</v>
      </c>
      <c r="Y96">
        <v>0</v>
      </c>
      <c r="Z96">
        <v>2.8987199999999995</v>
      </c>
      <c r="AA96">
        <v>18.511436736</v>
      </c>
      <c r="AB96">
        <v>17.352844704000002</v>
      </c>
      <c r="AC96">
        <v>12.764385273599999</v>
      </c>
      <c r="AD96">
        <v>12.009792240000003</v>
      </c>
      <c r="AE96">
        <v>21.712535395200003</v>
      </c>
      <c r="AF96">
        <v>12.303000000000003</v>
      </c>
      <c r="AG96">
        <v>10.88296272</v>
      </c>
      <c r="AH96">
        <v>66.88032192</v>
      </c>
      <c r="AI96">
        <v>5.8705667999999998</v>
      </c>
      <c r="AJ96">
        <v>0</v>
      </c>
      <c r="AK96">
        <v>22.5747</v>
      </c>
      <c r="AL96">
        <v>59.209269999999997</v>
      </c>
      <c r="AM96">
        <v>0</v>
      </c>
      <c r="AN96">
        <v>0</v>
      </c>
      <c r="AO96">
        <v>13.558104</v>
      </c>
      <c r="AP96">
        <v>3.3756911999999994</v>
      </c>
      <c r="AQ96">
        <v>16.114230000000003</v>
      </c>
      <c r="AR96">
        <v>18.425318399999995</v>
      </c>
      <c r="AS96">
        <v>10.634613119999999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39.218225619811676</v>
      </c>
      <c r="BB96">
        <f t="shared" si="1"/>
        <v>1205.8048212752535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512.34358955949119</v>
      </c>
      <c r="L97">
        <v>11.042751279659813</v>
      </c>
      <c r="M97">
        <v>63.770145903479239</v>
      </c>
      <c r="N97">
        <v>51.880409126671914</v>
      </c>
      <c r="O97">
        <v>73.288687171244888</v>
      </c>
      <c r="P97">
        <v>27.529498183974503</v>
      </c>
      <c r="Q97">
        <v>8.3045893939393931</v>
      </c>
      <c r="R97">
        <v>18.614064856307841</v>
      </c>
      <c r="S97">
        <v>11.590176886976927</v>
      </c>
      <c r="T97">
        <v>0</v>
      </c>
      <c r="U97">
        <v>51.057744218829669</v>
      </c>
      <c r="V97">
        <v>9.0997159940209276</v>
      </c>
      <c r="W97">
        <v>15.28278302670623</v>
      </c>
      <c r="X97">
        <v>64.790407144606988</v>
      </c>
      <c r="Y97">
        <v>0</v>
      </c>
      <c r="Z97">
        <v>2.8987199999999995</v>
      </c>
      <c r="AA97">
        <v>18.511436736</v>
      </c>
      <c r="AB97">
        <v>17.352844704000002</v>
      </c>
      <c r="AC97">
        <v>12.764385273599999</v>
      </c>
      <c r="AD97">
        <v>12.009792240000003</v>
      </c>
      <c r="AE97">
        <v>21.712535395200003</v>
      </c>
      <c r="AF97">
        <v>12.303000000000003</v>
      </c>
      <c r="AG97">
        <v>10.88296272</v>
      </c>
      <c r="AH97">
        <v>66.88032192</v>
      </c>
      <c r="AI97">
        <v>5.8705667999999998</v>
      </c>
      <c r="AJ97">
        <v>0</v>
      </c>
      <c r="AK97">
        <v>22.5747</v>
      </c>
      <c r="AL97">
        <v>59.209269999999997</v>
      </c>
      <c r="AM97">
        <v>0</v>
      </c>
      <c r="AN97">
        <v>0</v>
      </c>
      <c r="AO97">
        <v>13.558104</v>
      </c>
      <c r="AP97">
        <v>3.3756911999999994</v>
      </c>
      <c r="AQ97">
        <v>16.114230000000003</v>
      </c>
      <c r="AR97">
        <v>18.425318399999995</v>
      </c>
      <c r="AS97">
        <v>10.634613119999999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39.17570081638091</v>
      </c>
      <c r="BB97">
        <f t="shared" si="1"/>
        <v>1204.4973544383283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512.34358955949119</v>
      </c>
      <c r="L98">
        <v>11.042751279659813</v>
      </c>
      <c r="M98">
        <v>63.770145903479239</v>
      </c>
      <c r="N98">
        <v>51.880409126671914</v>
      </c>
      <c r="O98">
        <v>73.288687171244888</v>
      </c>
      <c r="P98">
        <v>27.529498183974503</v>
      </c>
      <c r="Q98">
        <v>7.7777121212121214</v>
      </c>
      <c r="R98">
        <v>18.614064856307841</v>
      </c>
      <c r="S98">
        <v>11.590176886976927</v>
      </c>
      <c r="T98">
        <v>0</v>
      </c>
      <c r="U98">
        <v>51.057744218829669</v>
      </c>
      <c r="V98">
        <v>9.0997159940209276</v>
      </c>
      <c r="W98">
        <v>15.28278302670623</v>
      </c>
      <c r="X98">
        <v>64.790407144606988</v>
      </c>
      <c r="Y98">
        <v>0</v>
      </c>
      <c r="Z98">
        <v>2.8987199999999995</v>
      </c>
      <c r="AA98">
        <v>18.511436736</v>
      </c>
      <c r="AB98">
        <v>17.352844704000002</v>
      </c>
      <c r="AC98">
        <v>12.764385273599999</v>
      </c>
      <c r="AD98">
        <v>12.009792240000003</v>
      </c>
      <c r="AE98">
        <v>21.712535395200003</v>
      </c>
      <c r="AF98">
        <v>12.303000000000003</v>
      </c>
      <c r="AG98">
        <v>10.88296272</v>
      </c>
      <c r="AH98">
        <v>66.88032192</v>
      </c>
      <c r="AI98">
        <v>5.8705667999999998</v>
      </c>
      <c r="AJ98">
        <v>0</v>
      </c>
      <c r="AK98">
        <v>22.5747</v>
      </c>
      <c r="AL98">
        <v>59.209269999999997</v>
      </c>
      <c r="AM98">
        <v>0</v>
      </c>
      <c r="AN98">
        <v>0</v>
      </c>
      <c r="AO98">
        <v>13.558104</v>
      </c>
      <c r="AP98">
        <v>3.3756911999999994</v>
      </c>
      <c r="AQ98">
        <v>16.114230000000003</v>
      </c>
      <c r="AR98">
        <v>18.425318399999995</v>
      </c>
      <c r="AS98">
        <v>10.634613119999999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39.159104467896057</v>
      </c>
      <c r="BB98">
        <f t="shared" si="1"/>
        <v>1203.987073514086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2.6807283950617286E-4</v>
      </c>
      <c r="K99">
        <f t="shared" si="2"/>
        <v>9.7796144483335397</v>
      </c>
      <c r="L99">
        <f t="shared" si="2"/>
        <v>0.23019036045864708</v>
      </c>
      <c r="M99">
        <f t="shared" si="2"/>
        <v>1.4472297707903639</v>
      </c>
      <c r="N99">
        <f t="shared" si="2"/>
        <v>1.1293516238450956</v>
      </c>
      <c r="O99">
        <f t="shared" si="2"/>
        <v>1.7520210829698066</v>
      </c>
      <c r="P99">
        <f t="shared" si="2"/>
        <v>0.65809962712300996</v>
      </c>
      <c r="Q99">
        <f t="shared" si="2"/>
        <v>0.10834470010541698</v>
      </c>
      <c r="R99">
        <f t="shared" si="2"/>
        <v>0.35409010159005577</v>
      </c>
      <c r="S99">
        <f t="shared" si="2"/>
        <v>0.23209439012220084</v>
      </c>
      <c r="T99">
        <f t="shared" si="2"/>
        <v>0</v>
      </c>
      <c r="U99">
        <f t="shared" si="2"/>
        <v>1.2688727886111675</v>
      </c>
      <c r="V99">
        <f t="shared" si="2"/>
        <v>0.16788429129645988</v>
      </c>
      <c r="W99">
        <f t="shared" si="2"/>
        <v>0.32957931693397652</v>
      </c>
      <c r="X99">
        <f t="shared" si="2"/>
        <v>1.5053503379977395</v>
      </c>
      <c r="Y99">
        <f t="shared" si="2"/>
        <v>0</v>
      </c>
      <c r="Z99">
        <f t="shared" si="2"/>
        <v>7.9606339560000114E-2</v>
      </c>
      <c r="AA99">
        <f t="shared" si="2"/>
        <v>0.18042370696799986</v>
      </c>
      <c r="AB99">
        <f t="shared" si="2"/>
        <v>0.41646827289600019</v>
      </c>
      <c r="AC99">
        <f t="shared" si="2"/>
        <v>0.30634524656640078</v>
      </c>
      <c r="AD99">
        <f t="shared" si="2"/>
        <v>0.36455811372000013</v>
      </c>
      <c r="AE99">
        <f t="shared" si="2"/>
        <v>0.52110084948479884</v>
      </c>
      <c r="AF99">
        <f t="shared" si="2"/>
        <v>0.22774220000000006</v>
      </c>
      <c r="AG99">
        <f t="shared" si="2"/>
        <v>0.26119110528000039</v>
      </c>
      <c r="AH99">
        <f t="shared" si="2"/>
        <v>1.5988680939599986</v>
      </c>
      <c r="AI99">
        <f t="shared" si="2"/>
        <v>0.11615335740000002</v>
      </c>
      <c r="AJ99">
        <f t="shared" si="2"/>
        <v>0</v>
      </c>
      <c r="AK99">
        <f t="shared" si="2"/>
        <v>0.54179279999999908</v>
      </c>
      <c r="AL99">
        <f t="shared" si="2"/>
        <v>1.4306450700000006</v>
      </c>
      <c r="AM99">
        <f t="shared" si="2"/>
        <v>2.9273103174603157E-2</v>
      </c>
      <c r="AN99">
        <f t="shared" si="2"/>
        <v>0</v>
      </c>
      <c r="AO99">
        <f t="shared" si="2"/>
        <v>0.22867356455999974</v>
      </c>
      <c r="AP99">
        <f t="shared" si="2"/>
        <v>8.8414978679999964E-2</v>
      </c>
      <c r="AQ99">
        <f t="shared" si="2"/>
        <v>0.25022910000000015</v>
      </c>
      <c r="AR99">
        <f t="shared" si="2"/>
        <v>0.43069181760000019</v>
      </c>
      <c r="AS99">
        <f t="shared" si="2"/>
        <v>0.27118263456000019</v>
      </c>
      <c r="AT99">
        <f t="shared" si="2"/>
        <v>0</v>
      </c>
      <c r="AU99">
        <f t="shared" si="2"/>
        <v>0</v>
      </c>
      <c r="AV99">
        <f t="shared" si="2"/>
        <v>1.6152654867256637E-2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0.8291588674818009</v>
      </c>
      <c r="BB99">
        <f t="shared" si="1"/>
        <v>25.493345054812252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165.02999517756894</v>
      </c>
      <c r="L3">
        <v>63.622730362478073</v>
      </c>
      <c r="M3">
        <v>0</v>
      </c>
      <c r="N3">
        <v>15.00247902097902</v>
      </c>
      <c r="O3">
        <v>50.376937828755111</v>
      </c>
      <c r="P3">
        <v>69.04059447038766</v>
      </c>
      <c r="Q3">
        <v>1.5185229036144579</v>
      </c>
      <c r="R3">
        <v>10.767870019483679</v>
      </c>
      <c r="S3">
        <v>6.6981520922956594</v>
      </c>
      <c r="T3">
        <v>0</v>
      </c>
      <c r="U3">
        <v>292.42036515607282</v>
      </c>
      <c r="V3">
        <v>5.267713004484305</v>
      </c>
      <c r="W3">
        <v>8.8392312640949555</v>
      </c>
      <c r="X3">
        <v>37.47002191677749</v>
      </c>
      <c r="Y3">
        <v>0</v>
      </c>
      <c r="Z3">
        <v>1.6646652000000002</v>
      </c>
      <c r="AA3">
        <v>7.1234299999999999</v>
      </c>
      <c r="AB3">
        <v>10.035570479999999</v>
      </c>
      <c r="AC3">
        <v>7.3819532319999981</v>
      </c>
      <c r="AD3">
        <v>9.2942917999999981</v>
      </c>
      <c r="AE3">
        <v>12.556885224</v>
      </c>
      <c r="AF3">
        <v>0</v>
      </c>
      <c r="AG3">
        <v>0</v>
      </c>
      <c r="AH3">
        <v>38.678510399999993</v>
      </c>
      <c r="AI3">
        <v>3.3950909999999999</v>
      </c>
      <c r="AJ3">
        <v>0</v>
      </c>
      <c r="AK3">
        <v>13.053149999999999</v>
      </c>
      <c r="AL3">
        <v>21.247200000000003</v>
      </c>
      <c r="AM3">
        <v>0</v>
      </c>
      <c r="AN3">
        <v>0</v>
      </c>
      <c r="AO3">
        <v>4.8539399999999997</v>
      </c>
      <c r="AP3">
        <v>2.8307538000000001</v>
      </c>
      <c r="AQ3">
        <v>0</v>
      </c>
      <c r="AR3">
        <v>13.600175999999999</v>
      </c>
      <c r="AS3">
        <v>8.3711795999999996</v>
      </c>
      <c r="AT3">
        <v>0</v>
      </c>
      <c r="AU3">
        <v>0</v>
      </c>
      <c r="AV3">
        <v>0</v>
      </c>
      <c r="AW3">
        <v>0</v>
      </c>
      <c r="AX3">
        <v>1.3918999999999999</v>
      </c>
      <c r="AY3">
        <v>0</v>
      </c>
      <c r="AZ3">
        <v>0</v>
      </c>
      <c r="BA3">
        <v>27.768299574302699</v>
      </c>
      <c r="BB3">
        <f>SUM(B3:AZ3)-BA3</f>
        <v>853.76501037868923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165.02999517756894</v>
      </c>
      <c r="L4">
        <v>63.624515710811458</v>
      </c>
      <c r="M4">
        <v>0</v>
      </c>
      <c r="N4">
        <v>15.00247902097902</v>
      </c>
      <c r="O4">
        <v>50.376937828755111</v>
      </c>
      <c r="P4">
        <v>69.04059447038766</v>
      </c>
      <c r="Q4">
        <v>1.5185229036144579</v>
      </c>
      <c r="R4">
        <v>10.767870019483679</v>
      </c>
      <c r="S4">
        <v>6.6981520922956594</v>
      </c>
      <c r="T4">
        <v>0</v>
      </c>
      <c r="U4">
        <v>292.42036515607282</v>
      </c>
      <c r="V4">
        <v>5.267713004484305</v>
      </c>
      <c r="W4">
        <v>8.8392312640949555</v>
      </c>
      <c r="X4">
        <v>37.47002191677749</v>
      </c>
      <c r="Y4">
        <v>0</v>
      </c>
      <c r="Z4">
        <v>1.6646652000000002</v>
      </c>
      <c r="AA4">
        <v>7.1234299999999999</v>
      </c>
      <c r="AB4">
        <v>10.035570479999999</v>
      </c>
      <c r="AC4">
        <v>7.3819532319999981</v>
      </c>
      <c r="AD4">
        <v>9.2942917999999981</v>
      </c>
      <c r="AE4">
        <v>12.556885224</v>
      </c>
      <c r="AF4">
        <v>0</v>
      </c>
      <c r="AG4">
        <v>0</v>
      </c>
      <c r="AH4">
        <v>38.678510399999993</v>
      </c>
      <c r="AI4">
        <v>3.3950909999999999</v>
      </c>
      <c r="AJ4">
        <v>0</v>
      </c>
      <c r="AK4">
        <v>13.053149999999999</v>
      </c>
      <c r="AL4">
        <v>21.247200000000003</v>
      </c>
      <c r="AM4">
        <v>0</v>
      </c>
      <c r="AN4">
        <v>0</v>
      </c>
      <c r="AO4">
        <v>4.8539399999999997</v>
      </c>
      <c r="AP4">
        <v>2.8307538000000001</v>
      </c>
      <c r="AQ4">
        <v>0</v>
      </c>
      <c r="AR4">
        <v>13.600175999999999</v>
      </c>
      <c r="AS4">
        <v>8.3711795999999996</v>
      </c>
      <c r="AT4">
        <v>0</v>
      </c>
      <c r="AU4">
        <v>0</v>
      </c>
      <c r="AV4">
        <v>0</v>
      </c>
      <c r="AW4">
        <v>0</v>
      </c>
      <c r="AX4">
        <v>1.3918999999999999</v>
      </c>
      <c r="AY4">
        <v>0</v>
      </c>
      <c r="AZ4">
        <v>0</v>
      </c>
      <c r="BA4">
        <v>27.768361634860494</v>
      </c>
      <c r="BB4">
        <f t="shared" ref="BB4:BB67" si="0">SUM(B4:AZ4)-BA4</f>
        <v>853.7667336664648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165.02999517756894</v>
      </c>
      <c r="L5">
        <v>63.62398938807894</v>
      </c>
      <c r="M5">
        <v>0</v>
      </c>
      <c r="N5">
        <v>15.00247902097902</v>
      </c>
      <c r="O5">
        <v>50.376937828755111</v>
      </c>
      <c r="P5">
        <v>69.04059447038766</v>
      </c>
      <c r="Q5">
        <v>1.5185229036144579</v>
      </c>
      <c r="R5">
        <v>10.767870019483679</v>
      </c>
      <c r="S5">
        <v>6.6981520922956594</v>
      </c>
      <c r="T5">
        <v>0</v>
      </c>
      <c r="U5">
        <v>292.42036515607282</v>
      </c>
      <c r="V5">
        <v>5.267713004484305</v>
      </c>
      <c r="W5">
        <v>8.8392312640949555</v>
      </c>
      <c r="X5">
        <v>37.47002191677749</v>
      </c>
      <c r="Y5">
        <v>0</v>
      </c>
      <c r="Z5">
        <v>1.6646652000000002</v>
      </c>
      <c r="AA5">
        <v>7.1234299999999999</v>
      </c>
      <c r="AB5">
        <v>10.035570479999999</v>
      </c>
      <c r="AC5">
        <v>7.3819532319999981</v>
      </c>
      <c r="AD5">
        <v>9.2942917999999981</v>
      </c>
      <c r="AE5">
        <v>12.556885224</v>
      </c>
      <c r="AF5">
        <v>0</v>
      </c>
      <c r="AG5">
        <v>0</v>
      </c>
      <c r="AH5">
        <v>38.678510399999993</v>
      </c>
      <c r="AI5">
        <v>3.3950909999999999</v>
      </c>
      <c r="AJ5">
        <v>0</v>
      </c>
      <c r="AK5">
        <v>13.053149999999999</v>
      </c>
      <c r="AL5">
        <v>21.247200000000003</v>
      </c>
      <c r="AM5">
        <v>0</v>
      </c>
      <c r="AN5">
        <v>0</v>
      </c>
      <c r="AO5">
        <v>4.9286159999999999</v>
      </c>
      <c r="AP5">
        <v>1.62687</v>
      </c>
      <c r="AQ5">
        <v>0</v>
      </c>
      <c r="AR5">
        <v>13.600175999999999</v>
      </c>
      <c r="AS5">
        <v>8.3711795999999996</v>
      </c>
      <c r="AT5">
        <v>0</v>
      </c>
      <c r="AU5">
        <v>0</v>
      </c>
      <c r="AV5">
        <v>0</v>
      </c>
      <c r="AW5">
        <v>0</v>
      </c>
      <c r="AX5">
        <v>1.3918999999999999</v>
      </c>
      <c r="AY5">
        <v>0</v>
      </c>
      <c r="AZ5">
        <v>0</v>
      </c>
      <c r="BA5">
        <v>27.732769276681818</v>
      </c>
      <c r="BB5">
        <f t="shared" si="0"/>
        <v>852.67259190191123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165.02999517756894</v>
      </c>
      <c r="L6">
        <v>63.624515710811458</v>
      </c>
      <c r="M6">
        <v>0</v>
      </c>
      <c r="N6">
        <v>15.00247902097902</v>
      </c>
      <c r="O6">
        <v>50.376937828755111</v>
      </c>
      <c r="P6">
        <v>69.04059447038766</v>
      </c>
      <c r="Q6">
        <v>1.5185229036144579</v>
      </c>
      <c r="R6">
        <v>10.767870019483679</v>
      </c>
      <c r="S6">
        <v>6.6981520922956594</v>
      </c>
      <c r="T6">
        <v>0</v>
      </c>
      <c r="U6">
        <v>292.42036515607282</v>
      </c>
      <c r="V6">
        <v>5.267713004484305</v>
      </c>
      <c r="W6">
        <v>8.8392312640949555</v>
      </c>
      <c r="X6">
        <v>37.47002191677749</v>
      </c>
      <c r="Y6">
        <v>0</v>
      </c>
      <c r="Z6">
        <v>1.6646652000000002</v>
      </c>
      <c r="AA6">
        <v>7.1234299999999999</v>
      </c>
      <c r="AB6">
        <v>10.035570479999999</v>
      </c>
      <c r="AC6">
        <v>7.3819532319999981</v>
      </c>
      <c r="AD6">
        <v>9.2942917999999981</v>
      </c>
      <c r="AE6">
        <v>12.556885224</v>
      </c>
      <c r="AF6">
        <v>0</v>
      </c>
      <c r="AG6">
        <v>0</v>
      </c>
      <c r="AH6">
        <v>38.678510399999993</v>
      </c>
      <c r="AI6">
        <v>3.3950909999999999</v>
      </c>
      <c r="AJ6">
        <v>0</v>
      </c>
      <c r="AK6">
        <v>13.053149999999999</v>
      </c>
      <c r="AL6">
        <v>21.247200000000003</v>
      </c>
      <c r="AM6">
        <v>0</v>
      </c>
      <c r="AN6">
        <v>0</v>
      </c>
      <c r="AO6">
        <v>4.9286159999999999</v>
      </c>
      <c r="AP6">
        <v>1.62687</v>
      </c>
      <c r="AQ6">
        <v>0</v>
      </c>
      <c r="AR6">
        <v>13.600175999999999</v>
      </c>
      <c r="AS6">
        <v>8.3711795999999996</v>
      </c>
      <c r="AT6">
        <v>0</v>
      </c>
      <c r="AU6">
        <v>0</v>
      </c>
      <c r="AV6">
        <v>0</v>
      </c>
      <c r="AW6">
        <v>0</v>
      </c>
      <c r="AX6">
        <v>1.3918999999999999</v>
      </c>
      <c r="AY6">
        <v>0</v>
      </c>
      <c r="AZ6">
        <v>0</v>
      </c>
      <c r="BA6">
        <v>27.732791728860494</v>
      </c>
      <c r="BB6">
        <f t="shared" si="0"/>
        <v>852.67309577246488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165.02999517756894</v>
      </c>
      <c r="L7">
        <v>63.624527453968824</v>
      </c>
      <c r="M7">
        <v>0</v>
      </c>
      <c r="N7">
        <v>15.00247902097902</v>
      </c>
      <c r="O7">
        <v>50.376937828755111</v>
      </c>
      <c r="P7">
        <v>69.04059447038766</v>
      </c>
      <c r="Q7">
        <v>1.5185229036144579</v>
      </c>
      <c r="R7">
        <v>10.767870019483679</v>
      </c>
      <c r="S7">
        <v>6.6981520922956594</v>
      </c>
      <c r="T7">
        <v>0</v>
      </c>
      <c r="U7">
        <v>292.42036515607282</v>
      </c>
      <c r="V7">
        <v>5.267713004484305</v>
      </c>
      <c r="W7">
        <v>8.8392312640949555</v>
      </c>
      <c r="X7">
        <v>37.47002191677749</v>
      </c>
      <c r="Y7">
        <v>0</v>
      </c>
      <c r="Z7">
        <v>1.6646652000000002</v>
      </c>
      <c r="AA7">
        <v>7.1234299999999999</v>
      </c>
      <c r="AB7">
        <v>10.035570479999999</v>
      </c>
      <c r="AC7">
        <v>7.3819532319999981</v>
      </c>
      <c r="AD7">
        <v>9.2942917999999981</v>
      </c>
      <c r="AE7">
        <v>12.556885224</v>
      </c>
      <c r="AF7">
        <v>0</v>
      </c>
      <c r="AG7">
        <v>0</v>
      </c>
      <c r="AH7">
        <v>38.678510399999993</v>
      </c>
      <c r="AI7">
        <v>3.3950909999999999</v>
      </c>
      <c r="AJ7">
        <v>0</v>
      </c>
      <c r="AK7">
        <v>13.053149999999999</v>
      </c>
      <c r="AL7">
        <v>21.247200000000003</v>
      </c>
      <c r="AM7">
        <v>0</v>
      </c>
      <c r="AN7">
        <v>0</v>
      </c>
      <c r="AO7">
        <v>8.1471516000000008</v>
      </c>
      <c r="AP7">
        <v>1.62687</v>
      </c>
      <c r="AQ7">
        <v>0</v>
      </c>
      <c r="AR7">
        <v>10.515599999999999</v>
      </c>
      <c r="AS7">
        <v>6.8336159999999992</v>
      </c>
      <c r="AT7">
        <v>0</v>
      </c>
      <c r="AU7">
        <v>0</v>
      </c>
      <c r="AV7">
        <v>0</v>
      </c>
      <c r="AW7">
        <v>0</v>
      </c>
      <c r="AX7">
        <v>1.3918999999999999</v>
      </c>
      <c r="AY7">
        <v>0</v>
      </c>
      <c r="AZ7">
        <v>0</v>
      </c>
      <c r="BA7">
        <v>27.688578959505232</v>
      </c>
      <c r="BB7">
        <f t="shared" si="0"/>
        <v>851.31371628497743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165.0299796841868</v>
      </c>
      <c r="L8">
        <v>63.622730362478073</v>
      </c>
      <c r="M8">
        <v>0</v>
      </c>
      <c r="N8">
        <v>15.00247902097902</v>
      </c>
      <c r="O8">
        <v>50.376937828755111</v>
      </c>
      <c r="P8">
        <v>69.04059447038766</v>
      </c>
      <c r="Q8">
        <v>1.5185229036144579</v>
      </c>
      <c r="R8">
        <v>10.767870019483679</v>
      </c>
      <c r="S8">
        <v>6.6981520922956594</v>
      </c>
      <c r="T8">
        <v>0</v>
      </c>
      <c r="U8">
        <v>292.42036515607282</v>
      </c>
      <c r="V8">
        <v>5.267713004484305</v>
      </c>
      <c r="W8">
        <v>8.8392312640949555</v>
      </c>
      <c r="X8">
        <v>37.47002191677749</v>
      </c>
      <c r="Y8">
        <v>0</v>
      </c>
      <c r="Z8">
        <v>1.6646652000000002</v>
      </c>
      <c r="AA8">
        <v>3.4112199999999997</v>
      </c>
      <c r="AB8">
        <v>10.035570479999999</v>
      </c>
      <c r="AC8">
        <v>7.3819532319999981</v>
      </c>
      <c r="AD8">
        <v>9.2942917999999981</v>
      </c>
      <c r="AE8">
        <v>12.556885224</v>
      </c>
      <c r="AF8">
        <v>0</v>
      </c>
      <c r="AG8">
        <v>0</v>
      </c>
      <c r="AH8">
        <v>38.678510399999993</v>
      </c>
      <c r="AI8">
        <v>3.3950909999999999</v>
      </c>
      <c r="AJ8">
        <v>0</v>
      </c>
      <c r="AK8">
        <v>13.053149999999999</v>
      </c>
      <c r="AL8">
        <v>21.247200000000003</v>
      </c>
      <c r="AM8">
        <v>0</v>
      </c>
      <c r="AN8">
        <v>0</v>
      </c>
      <c r="AO8">
        <v>8.1471516000000008</v>
      </c>
      <c r="AP8">
        <v>1.62687</v>
      </c>
      <c r="AQ8">
        <v>0</v>
      </c>
      <c r="AR8">
        <v>10.515599999999999</v>
      </c>
      <c r="AS8">
        <v>6.8336159999999992</v>
      </c>
      <c r="AT8">
        <v>0</v>
      </c>
      <c r="AU8">
        <v>0</v>
      </c>
      <c r="AV8">
        <v>0</v>
      </c>
      <c r="AW8">
        <v>0</v>
      </c>
      <c r="AX8">
        <v>1.3918999999999999</v>
      </c>
      <c r="AY8">
        <v>0</v>
      </c>
      <c r="AZ8">
        <v>0</v>
      </c>
      <c r="BA8">
        <v>27.571580905229805</v>
      </c>
      <c r="BB8">
        <f t="shared" si="0"/>
        <v>847.71669175438012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165.0299796841868</v>
      </c>
      <c r="L9">
        <v>63.622730362478073</v>
      </c>
      <c r="M9">
        <v>0</v>
      </c>
      <c r="N9">
        <v>15.00247902097902</v>
      </c>
      <c r="O9">
        <v>50.376937828755111</v>
      </c>
      <c r="P9">
        <v>69.04059447038766</v>
      </c>
      <c r="Q9">
        <v>1.5185229036144579</v>
      </c>
      <c r="R9">
        <v>10.767870019483679</v>
      </c>
      <c r="S9">
        <v>6.6981520922956594</v>
      </c>
      <c r="T9">
        <v>0</v>
      </c>
      <c r="U9">
        <v>292.42036515607282</v>
      </c>
      <c r="V9">
        <v>5.267713004484305</v>
      </c>
      <c r="W9">
        <v>8.8392312640949555</v>
      </c>
      <c r="X9">
        <v>37.47002191677749</v>
      </c>
      <c r="Y9">
        <v>0</v>
      </c>
      <c r="Z9">
        <v>1.6646652000000002</v>
      </c>
      <c r="AA9">
        <v>3.4112199999999997</v>
      </c>
      <c r="AB9">
        <v>10.035570479999999</v>
      </c>
      <c r="AC9">
        <v>7.3819532319999981</v>
      </c>
      <c r="AD9">
        <v>9.2942917999999981</v>
      </c>
      <c r="AE9">
        <v>12.556885224</v>
      </c>
      <c r="AF9">
        <v>0</v>
      </c>
      <c r="AG9">
        <v>0</v>
      </c>
      <c r="AH9">
        <v>38.678510399999993</v>
      </c>
      <c r="AI9">
        <v>0.64668399999999993</v>
      </c>
      <c r="AJ9">
        <v>0</v>
      </c>
      <c r="AK9">
        <v>13.053149999999999</v>
      </c>
      <c r="AL9">
        <v>21.247200000000003</v>
      </c>
      <c r="AM9">
        <v>0</v>
      </c>
      <c r="AN9">
        <v>0</v>
      </c>
      <c r="AO9">
        <v>8.1471516000000008</v>
      </c>
      <c r="AP9">
        <v>1.62687</v>
      </c>
      <c r="AQ9">
        <v>0</v>
      </c>
      <c r="AR9">
        <v>10.515599999999999</v>
      </c>
      <c r="AS9">
        <v>6.8336159999999992</v>
      </c>
      <c r="AT9">
        <v>0</v>
      </c>
      <c r="AU9">
        <v>0</v>
      </c>
      <c r="AV9">
        <v>0</v>
      </c>
      <c r="AW9">
        <v>0</v>
      </c>
      <c r="AX9">
        <v>1.3918999999999999</v>
      </c>
      <c r="AY9">
        <v>0</v>
      </c>
      <c r="AZ9">
        <v>0</v>
      </c>
      <c r="BA9">
        <v>27.485006021229804</v>
      </c>
      <c r="BB9">
        <f t="shared" si="0"/>
        <v>845.05485963838021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165.0299796841868</v>
      </c>
      <c r="L10">
        <v>63.622730362478073</v>
      </c>
      <c r="M10">
        <v>0</v>
      </c>
      <c r="N10">
        <v>15.00247902097902</v>
      </c>
      <c r="O10">
        <v>50.376937828755111</v>
      </c>
      <c r="P10">
        <v>69.04059447038766</v>
      </c>
      <c r="Q10">
        <v>1.5185229036144579</v>
      </c>
      <c r="R10">
        <v>10.767870019483679</v>
      </c>
      <c r="S10">
        <v>6.6981520922956594</v>
      </c>
      <c r="T10">
        <v>0</v>
      </c>
      <c r="U10">
        <v>292.42036515607282</v>
      </c>
      <c r="V10">
        <v>5.267713004484305</v>
      </c>
      <c r="W10">
        <v>8.8392312640949555</v>
      </c>
      <c r="X10">
        <v>37.47002191677749</v>
      </c>
      <c r="Y10">
        <v>0</v>
      </c>
      <c r="Z10">
        <v>1.6646652000000002</v>
      </c>
      <c r="AA10">
        <v>1.60528</v>
      </c>
      <c r="AB10">
        <v>10.035570479999999</v>
      </c>
      <c r="AC10">
        <v>7.3819532319999981</v>
      </c>
      <c r="AD10">
        <v>9.2942917999999981</v>
      </c>
      <c r="AE10">
        <v>12.556885224</v>
      </c>
      <c r="AF10">
        <v>0</v>
      </c>
      <c r="AG10">
        <v>0</v>
      </c>
      <c r="AH10">
        <v>38.678510399999993</v>
      </c>
      <c r="AI10">
        <v>0.64668399999999993</v>
      </c>
      <c r="AJ10">
        <v>0</v>
      </c>
      <c r="AK10">
        <v>13.053149999999999</v>
      </c>
      <c r="AL10">
        <v>21.247200000000003</v>
      </c>
      <c r="AM10">
        <v>0</v>
      </c>
      <c r="AN10">
        <v>0</v>
      </c>
      <c r="AO10">
        <v>8.1471516000000008</v>
      </c>
      <c r="AP10">
        <v>1.62687</v>
      </c>
      <c r="AQ10">
        <v>0</v>
      </c>
      <c r="AR10">
        <v>10.515599999999999</v>
      </c>
      <c r="AS10">
        <v>6.8336159999999992</v>
      </c>
      <c r="AT10">
        <v>0</v>
      </c>
      <c r="AU10">
        <v>0</v>
      </c>
      <c r="AV10">
        <v>0</v>
      </c>
      <c r="AW10">
        <v>0</v>
      </c>
      <c r="AX10">
        <v>1.3918999999999999</v>
      </c>
      <c r="AY10">
        <v>0</v>
      </c>
      <c r="AZ10">
        <v>0</v>
      </c>
      <c r="BA10">
        <v>27.428118911229806</v>
      </c>
      <c r="BB10">
        <f t="shared" si="0"/>
        <v>843.30580674838018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165.0299796841868</v>
      </c>
      <c r="L11">
        <v>63.622730362478073</v>
      </c>
      <c r="M11">
        <v>0</v>
      </c>
      <c r="N11">
        <v>15.00247902097902</v>
      </c>
      <c r="O11">
        <v>50.376937828755111</v>
      </c>
      <c r="P11">
        <v>69.04059447038766</v>
      </c>
      <c r="Q11">
        <v>1.5185229036144579</v>
      </c>
      <c r="R11">
        <v>10.767870019483679</v>
      </c>
      <c r="S11">
        <v>6.6981520922956594</v>
      </c>
      <c r="T11">
        <v>0</v>
      </c>
      <c r="U11">
        <v>292.42036515607282</v>
      </c>
      <c r="V11">
        <v>5.267713004484305</v>
      </c>
      <c r="W11">
        <v>8.8392312640949555</v>
      </c>
      <c r="X11">
        <v>37.47002191677749</v>
      </c>
      <c r="Y11">
        <v>0</v>
      </c>
      <c r="Z11">
        <v>1.6646652000000002</v>
      </c>
      <c r="AA11">
        <v>0</v>
      </c>
      <c r="AB11">
        <v>10.035570479999999</v>
      </c>
      <c r="AC11">
        <v>7.3819532319999981</v>
      </c>
      <c r="AD11">
        <v>9.2942917999999981</v>
      </c>
      <c r="AE11">
        <v>12.556885224</v>
      </c>
      <c r="AF11">
        <v>0</v>
      </c>
      <c r="AG11">
        <v>0</v>
      </c>
      <c r="AH11">
        <v>38.678510399999993</v>
      </c>
      <c r="AI11">
        <v>0.64668399999999993</v>
      </c>
      <c r="AJ11">
        <v>0</v>
      </c>
      <c r="AK11">
        <v>13.053149999999999</v>
      </c>
      <c r="AL11">
        <v>21.247200000000003</v>
      </c>
      <c r="AM11">
        <v>0</v>
      </c>
      <c r="AN11">
        <v>0</v>
      </c>
      <c r="AO11">
        <v>8.1471516000000008</v>
      </c>
      <c r="AP11">
        <v>1.62687</v>
      </c>
      <c r="AQ11">
        <v>0</v>
      </c>
      <c r="AR11">
        <v>9.5341440000000013</v>
      </c>
      <c r="AS11">
        <v>6.8336159999999992</v>
      </c>
      <c r="AT11">
        <v>0</v>
      </c>
      <c r="AU11">
        <v>0</v>
      </c>
      <c r="AV11">
        <v>2.663716814159292</v>
      </c>
      <c r="AW11">
        <v>0</v>
      </c>
      <c r="AX11">
        <v>1.3918999999999999</v>
      </c>
      <c r="AY11">
        <v>0</v>
      </c>
      <c r="AZ11">
        <v>0</v>
      </c>
      <c r="BA11">
        <v>27.430543806875825</v>
      </c>
      <c r="BB11">
        <f t="shared" si="0"/>
        <v>843.38036266689357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165.0299796841868</v>
      </c>
      <c r="L12">
        <v>63.622730362478073</v>
      </c>
      <c r="M12">
        <v>0</v>
      </c>
      <c r="N12">
        <v>15.00247902097902</v>
      </c>
      <c r="O12">
        <v>50.376937828755111</v>
      </c>
      <c r="P12">
        <v>69.04059447038766</v>
      </c>
      <c r="Q12">
        <v>1.5185229036144579</v>
      </c>
      <c r="R12">
        <v>10.767870019483679</v>
      </c>
      <c r="S12">
        <v>6.6981520922956594</v>
      </c>
      <c r="T12">
        <v>0</v>
      </c>
      <c r="U12">
        <v>292.42036515607282</v>
      </c>
      <c r="V12">
        <v>5.267713004484305</v>
      </c>
      <c r="W12">
        <v>8.8392312640949555</v>
      </c>
      <c r="X12">
        <v>37.47002191677749</v>
      </c>
      <c r="Y12">
        <v>0</v>
      </c>
      <c r="Z12">
        <v>1.6646652000000002</v>
      </c>
      <c r="AA12">
        <v>0</v>
      </c>
      <c r="AB12">
        <v>10.035570479999999</v>
      </c>
      <c r="AC12">
        <v>7.3819532319999981</v>
      </c>
      <c r="AD12">
        <v>9.2942917999999981</v>
      </c>
      <c r="AE12">
        <v>12.556885224</v>
      </c>
      <c r="AF12">
        <v>0</v>
      </c>
      <c r="AG12">
        <v>0</v>
      </c>
      <c r="AH12">
        <v>38.678510399999993</v>
      </c>
      <c r="AI12">
        <v>0.64668399999999993</v>
      </c>
      <c r="AJ12">
        <v>0</v>
      </c>
      <c r="AK12">
        <v>13.053149999999999</v>
      </c>
      <c r="AL12">
        <v>21.247200000000003</v>
      </c>
      <c r="AM12">
        <v>0</v>
      </c>
      <c r="AN12">
        <v>0</v>
      </c>
      <c r="AO12">
        <v>8.1471516000000008</v>
      </c>
      <c r="AP12">
        <v>1.62687</v>
      </c>
      <c r="AQ12">
        <v>0</v>
      </c>
      <c r="AR12">
        <v>9.5341440000000013</v>
      </c>
      <c r="AS12">
        <v>6.8336159999999992</v>
      </c>
      <c r="AT12">
        <v>0</v>
      </c>
      <c r="AU12">
        <v>0</v>
      </c>
      <c r="AV12">
        <v>2.663716814159292</v>
      </c>
      <c r="AW12">
        <v>0</v>
      </c>
      <c r="AX12">
        <v>1.3918999999999999</v>
      </c>
      <c r="AY12">
        <v>0</v>
      </c>
      <c r="AZ12">
        <v>0</v>
      </c>
      <c r="BA12">
        <v>27.430543806875825</v>
      </c>
      <c r="BB12">
        <f t="shared" si="0"/>
        <v>843.38036266689357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165.0299796841868</v>
      </c>
      <c r="L13">
        <v>63.622730362478073</v>
      </c>
      <c r="M13">
        <v>0</v>
      </c>
      <c r="N13">
        <v>23.999344333952571</v>
      </c>
      <c r="O13">
        <v>50.376937828755111</v>
      </c>
      <c r="P13">
        <v>69.04059447038766</v>
      </c>
      <c r="Q13">
        <v>1.5185229036144579</v>
      </c>
      <c r="R13">
        <v>10.767870019483679</v>
      </c>
      <c r="S13">
        <v>6.6981520922956594</v>
      </c>
      <c r="T13">
        <v>0</v>
      </c>
      <c r="U13">
        <v>271.01636073423782</v>
      </c>
      <c r="V13">
        <v>5.267713004484305</v>
      </c>
      <c r="W13">
        <v>8.8392312640949555</v>
      </c>
      <c r="X13">
        <v>37.47002191677749</v>
      </c>
      <c r="Y13">
        <v>0</v>
      </c>
      <c r="Z13">
        <v>1.6646652000000002</v>
      </c>
      <c r="AA13">
        <v>0</v>
      </c>
      <c r="AB13">
        <v>10.035570479999999</v>
      </c>
      <c r="AC13">
        <v>7.3819532319999981</v>
      </c>
      <c r="AD13">
        <v>9.2942917999999981</v>
      </c>
      <c r="AE13">
        <v>12.556885224</v>
      </c>
      <c r="AF13">
        <v>0</v>
      </c>
      <c r="AG13">
        <v>0</v>
      </c>
      <c r="AH13">
        <v>38.678510399999993</v>
      </c>
      <c r="AI13">
        <v>0.64668399999999993</v>
      </c>
      <c r="AJ13">
        <v>0</v>
      </c>
      <c r="AK13">
        <v>13.053149999999999</v>
      </c>
      <c r="AL13">
        <v>21.247200000000003</v>
      </c>
      <c r="AM13">
        <v>0</v>
      </c>
      <c r="AN13">
        <v>0</v>
      </c>
      <c r="AO13">
        <v>8.1471516000000008</v>
      </c>
      <c r="AP13">
        <v>1.62687</v>
      </c>
      <c r="AQ13">
        <v>0</v>
      </c>
      <c r="AR13">
        <v>9.5341440000000013</v>
      </c>
      <c r="AS13">
        <v>6.8336159999999992</v>
      </c>
      <c r="AT13">
        <v>0</v>
      </c>
      <c r="AU13">
        <v>0</v>
      </c>
      <c r="AV13">
        <v>0</v>
      </c>
      <c r="AW13">
        <v>0</v>
      </c>
      <c r="AX13">
        <v>1.3918999999999999</v>
      </c>
      <c r="AY13">
        <v>0</v>
      </c>
      <c r="AZ13">
        <v>0</v>
      </c>
      <c r="BA13">
        <v>26.955812194436035</v>
      </c>
      <c r="BB13">
        <f t="shared" si="0"/>
        <v>828.78423835631258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165.0299796841868</v>
      </c>
      <c r="L14">
        <v>63.622730362478073</v>
      </c>
      <c r="M14">
        <v>0</v>
      </c>
      <c r="N14">
        <v>23.999344333952571</v>
      </c>
      <c r="O14">
        <v>50.376937828755111</v>
      </c>
      <c r="P14">
        <v>69.04059447038766</v>
      </c>
      <c r="Q14">
        <v>1.5185229036144579</v>
      </c>
      <c r="R14">
        <v>10.767870019483679</v>
      </c>
      <c r="S14">
        <v>6.6981520922956594</v>
      </c>
      <c r="T14">
        <v>0</v>
      </c>
      <c r="U14">
        <v>243.6877618498136</v>
      </c>
      <c r="V14">
        <v>5.267713004484305</v>
      </c>
      <c r="W14">
        <v>8.8392312640949555</v>
      </c>
      <c r="X14">
        <v>37.47002191677749</v>
      </c>
      <c r="Y14">
        <v>0</v>
      </c>
      <c r="Z14">
        <v>1.6646652000000002</v>
      </c>
      <c r="AA14">
        <v>0</v>
      </c>
      <c r="AB14">
        <v>10.035570479999999</v>
      </c>
      <c r="AC14">
        <v>7.3819532319999981</v>
      </c>
      <c r="AD14">
        <v>9.2942917999999981</v>
      </c>
      <c r="AE14">
        <v>12.556885224</v>
      </c>
      <c r="AF14">
        <v>0</v>
      </c>
      <c r="AG14">
        <v>0</v>
      </c>
      <c r="AH14">
        <v>38.678510399999993</v>
      </c>
      <c r="AI14">
        <v>0.64668399999999993</v>
      </c>
      <c r="AJ14">
        <v>0</v>
      </c>
      <c r="AK14">
        <v>13.053149999999999</v>
      </c>
      <c r="AL14">
        <v>21.247200000000003</v>
      </c>
      <c r="AM14">
        <v>0</v>
      </c>
      <c r="AN14">
        <v>0</v>
      </c>
      <c r="AO14">
        <v>8.1471516000000008</v>
      </c>
      <c r="AP14">
        <v>1.62687</v>
      </c>
      <c r="AQ14">
        <v>0</v>
      </c>
      <c r="AR14">
        <v>9.5341440000000013</v>
      </c>
      <c r="AS14">
        <v>6.8336159999999992</v>
      </c>
      <c r="AT14">
        <v>0</v>
      </c>
      <c r="AU14">
        <v>0</v>
      </c>
      <c r="AV14">
        <v>0</v>
      </c>
      <c r="AW14">
        <v>0</v>
      </c>
      <c r="AX14">
        <v>1.3918999999999999</v>
      </c>
      <c r="AY14">
        <v>0</v>
      </c>
      <c r="AZ14">
        <v>0</v>
      </c>
      <c r="BA14">
        <v>26.094960631293489</v>
      </c>
      <c r="BB14">
        <f t="shared" si="0"/>
        <v>802.31649103503082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165.02999517756894</v>
      </c>
      <c r="L15">
        <v>63.622730362478073</v>
      </c>
      <c r="M15">
        <v>0</v>
      </c>
      <c r="N15">
        <v>23.999344333952571</v>
      </c>
      <c r="O15">
        <v>50.376937828755111</v>
      </c>
      <c r="P15">
        <v>69.04059447038766</v>
      </c>
      <c r="Q15">
        <v>1.5185229036144579</v>
      </c>
      <c r="R15">
        <v>10.767870019483679</v>
      </c>
      <c r="S15">
        <v>6.6981520922956594</v>
      </c>
      <c r="T15">
        <v>0</v>
      </c>
      <c r="U15">
        <v>243.6877618498136</v>
      </c>
      <c r="V15">
        <v>5.267713004484305</v>
      </c>
      <c r="W15">
        <v>8.8392312640949555</v>
      </c>
      <c r="X15">
        <v>37.47002191677749</v>
      </c>
      <c r="Y15">
        <v>0</v>
      </c>
      <c r="Z15">
        <v>3.3527999999999993</v>
      </c>
      <c r="AA15">
        <v>0</v>
      </c>
      <c r="AB15">
        <v>10.035570479999999</v>
      </c>
      <c r="AC15">
        <v>7.3819532319999981</v>
      </c>
      <c r="AD15">
        <v>9.2942917999999981</v>
      </c>
      <c r="AE15">
        <v>12.556885224</v>
      </c>
      <c r="AF15">
        <v>0</v>
      </c>
      <c r="AG15">
        <v>0</v>
      </c>
      <c r="AH15">
        <v>36.128807599999995</v>
      </c>
      <c r="AI15">
        <v>3.3950909999999999</v>
      </c>
      <c r="AJ15">
        <v>0</v>
      </c>
      <c r="AK15">
        <v>13.053149999999999</v>
      </c>
      <c r="AL15">
        <v>20.155330000000006</v>
      </c>
      <c r="AM15">
        <v>0</v>
      </c>
      <c r="AN15">
        <v>0</v>
      </c>
      <c r="AO15">
        <v>8.1471516000000008</v>
      </c>
      <c r="AP15">
        <v>1.62687</v>
      </c>
      <c r="AQ15">
        <v>0</v>
      </c>
      <c r="AR15">
        <v>9.5341440000000013</v>
      </c>
      <c r="AS15">
        <v>6.8336159999999992</v>
      </c>
      <c r="AT15">
        <v>0</v>
      </c>
      <c r="AU15">
        <v>0</v>
      </c>
      <c r="AV15">
        <v>0</v>
      </c>
      <c r="AW15">
        <v>0</v>
      </c>
      <c r="AX15">
        <v>1.3918999999999999</v>
      </c>
      <c r="AY15">
        <v>0</v>
      </c>
      <c r="AZ15">
        <v>0</v>
      </c>
      <c r="BA15">
        <v>26.120002738762253</v>
      </c>
      <c r="BB15">
        <f t="shared" si="0"/>
        <v>803.0864334209441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165.02999517756894</v>
      </c>
      <c r="L16">
        <v>63.622730362478073</v>
      </c>
      <c r="M16">
        <v>0</v>
      </c>
      <c r="N16">
        <v>23.999344333952571</v>
      </c>
      <c r="O16">
        <v>50.376937828755111</v>
      </c>
      <c r="P16">
        <v>69.04059447038766</v>
      </c>
      <c r="Q16">
        <v>1.5185229036144579</v>
      </c>
      <c r="R16">
        <v>10.767870019483679</v>
      </c>
      <c r="S16">
        <v>6.6981520922956594</v>
      </c>
      <c r="T16">
        <v>0</v>
      </c>
      <c r="U16">
        <v>243.6877618498136</v>
      </c>
      <c r="V16">
        <v>5.267713004484305</v>
      </c>
      <c r="W16">
        <v>8.8392312640949555</v>
      </c>
      <c r="X16">
        <v>37.47002191677749</v>
      </c>
      <c r="Y16">
        <v>0</v>
      </c>
      <c r="Z16">
        <v>3.3527999999999993</v>
      </c>
      <c r="AA16">
        <v>0</v>
      </c>
      <c r="AB16">
        <v>10.035570479999999</v>
      </c>
      <c r="AC16">
        <v>7.3819532319999981</v>
      </c>
      <c r="AD16">
        <v>9.2942917999999981</v>
      </c>
      <c r="AE16">
        <v>12.556885224</v>
      </c>
      <c r="AF16">
        <v>0</v>
      </c>
      <c r="AG16">
        <v>0</v>
      </c>
      <c r="AH16">
        <v>35.743946799999989</v>
      </c>
      <c r="AI16">
        <v>3.3950909999999999</v>
      </c>
      <c r="AJ16">
        <v>0</v>
      </c>
      <c r="AK16">
        <v>13.053149999999999</v>
      </c>
      <c r="AL16">
        <v>20.155330000000006</v>
      </c>
      <c r="AM16">
        <v>0</v>
      </c>
      <c r="AN16">
        <v>0</v>
      </c>
      <c r="AO16">
        <v>8.1471516000000008</v>
      </c>
      <c r="AP16">
        <v>1.62687</v>
      </c>
      <c r="AQ16">
        <v>0</v>
      </c>
      <c r="AR16">
        <v>9.5341440000000013</v>
      </c>
      <c r="AS16">
        <v>6.8336159999999992</v>
      </c>
      <c r="AT16">
        <v>0</v>
      </c>
      <c r="AU16">
        <v>0</v>
      </c>
      <c r="AV16">
        <v>0</v>
      </c>
      <c r="AW16">
        <v>0</v>
      </c>
      <c r="AX16">
        <v>1.3918999999999999</v>
      </c>
      <c r="AY16">
        <v>0</v>
      </c>
      <c r="AZ16">
        <v>0</v>
      </c>
      <c r="BA16">
        <v>26.107879572762243</v>
      </c>
      <c r="BB16">
        <f t="shared" si="0"/>
        <v>802.71369578694419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165.02999517756894</v>
      </c>
      <c r="L17">
        <v>63.622730362478073</v>
      </c>
      <c r="M17">
        <v>0</v>
      </c>
      <c r="N17">
        <v>27.195738937626526</v>
      </c>
      <c r="O17">
        <v>50.376937828755111</v>
      </c>
      <c r="P17">
        <v>69.04059447038766</v>
      </c>
      <c r="Q17">
        <v>1.5257731958762883</v>
      </c>
      <c r="R17">
        <v>10.767870019483679</v>
      </c>
      <c r="S17">
        <v>6.6981520922956594</v>
      </c>
      <c r="T17">
        <v>0</v>
      </c>
      <c r="U17">
        <v>243.6877618498136</v>
      </c>
      <c r="V17">
        <v>5.267713004484305</v>
      </c>
      <c r="W17">
        <v>8.8392312640949555</v>
      </c>
      <c r="X17">
        <v>37.47002191677749</v>
      </c>
      <c r="Y17">
        <v>0</v>
      </c>
      <c r="Z17">
        <v>3.3527999999999993</v>
      </c>
      <c r="AA17">
        <v>0</v>
      </c>
      <c r="AB17">
        <v>10.035570479999999</v>
      </c>
      <c r="AC17">
        <v>7.3819532319999981</v>
      </c>
      <c r="AD17">
        <v>9.2942917999999981</v>
      </c>
      <c r="AE17">
        <v>12.556885224</v>
      </c>
      <c r="AF17">
        <v>0</v>
      </c>
      <c r="AG17">
        <v>0</v>
      </c>
      <c r="AH17">
        <v>35.743946799999989</v>
      </c>
      <c r="AI17">
        <v>3.3950909999999999</v>
      </c>
      <c r="AJ17">
        <v>0</v>
      </c>
      <c r="AK17">
        <v>13.053149999999999</v>
      </c>
      <c r="AL17">
        <v>20.155330000000006</v>
      </c>
      <c r="AM17">
        <v>0</v>
      </c>
      <c r="AN17">
        <v>0</v>
      </c>
      <c r="AO17">
        <v>8.1471516000000008</v>
      </c>
      <c r="AP17">
        <v>1.62687</v>
      </c>
      <c r="AQ17">
        <v>0</v>
      </c>
      <c r="AR17">
        <v>9.5341440000000013</v>
      </c>
      <c r="AS17">
        <v>6.1502543999999988</v>
      </c>
      <c r="AT17">
        <v>0</v>
      </c>
      <c r="AU17">
        <v>0</v>
      </c>
      <c r="AV17">
        <v>0</v>
      </c>
      <c r="AW17">
        <v>0</v>
      </c>
      <c r="AX17">
        <v>1.3918999999999999</v>
      </c>
      <c r="AY17">
        <v>0</v>
      </c>
      <c r="AZ17">
        <v>0</v>
      </c>
      <c r="BA17">
        <v>26.187268420664942</v>
      </c>
      <c r="BB17">
        <f t="shared" si="0"/>
        <v>805.15459023497726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165.02999517756894</v>
      </c>
      <c r="L18">
        <v>63.622730362478073</v>
      </c>
      <c r="M18">
        <v>0</v>
      </c>
      <c r="N18">
        <v>27.195738937626526</v>
      </c>
      <c r="O18">
        <v>50.376937828755111</v>
      </c>
      <c r="P18">
        <v>69.04059447038766</v>
      </c>
      <c r="Q18">
        <v>1.5206896551724138</v>
      </c>
      <c r="R18">
        <v>10.767870019483679</v>
      </c>
      <c r="S18">
        <v>6.6981520922956594</v>
      </c>
      <c r="T18">
        <v>0</v>
      </c>
      <c r="U18">
        <v>243.6877618498136</v>
      </c>
      <c r="V18">
        <v>5.267713004484305</v>
      </c>
      <c r="W18">
        <v>8.8392312640949555</v>
      </c>
      <c r="X18">
        <v>37.47002191677749</v>
      </c>
      <c r="Y18">
        <v>0</v>
      </c>
      <c r="Z18">
        <v>3.3527999999999993</v>
      </c>
      <c r="AA18">
        <v>0</v>
      </c>
      <c r="AB18">
        <v>10.035570479999999</v>
      </c>
      <c r="AC18">
        <v>7.3819532319999981</v>
      </c>
      <c r="AD18">
        <v>9.2942917999999981</v>
      </c>
      <c r="AE18">
        <v>12.556885224</v>
      </c>
      <c r="AF18">
        <v>0</v>
      </c>
      <c r="AG18">
        <v>0</v>
      </c>
      <c r="AH18">
        <v>35.455301199999994</v>
      </c>
      <c r="AI18">
        <v>3.3950909999999999</v>
      </c>
      <c r="AJ18">
        <v>0</v>
      </c>
      <c r="AK18">
        <v>13.053149999999999</v>
      </c>
      <c r="AL18">
        <v>20.155330000000006</v>
      </c>
      <c r="AM18">
        <v>0</v>
      </c>
      <c r="AN18">
        <v>0</v>
      </c>
      <c r="AO18">
        <v>8.1471516000000008</v>
      </c>
      <c r="AP18">
        <v>1.62687</v>
      </c>
      <c r="AQ18">
        <v>0</v>
      </c>
      <c r="AR18">
        <v>9.5341440000000013</v>
      </c>
      <c r="AS18">
        <v>6.1502543999999988</v>
      </c>
      <c r="AT18">
        <v>0</v>
      </c>
      <c r="AU18">
        <v>0</v>
      </c>
      <c r="AV18">
        <v>0</v>
      </c>
      <c r="AW18">
        <v>0</v>
      </c>
      <c r="AX18">
        <v>1.3918999999999999</v>
      </c>
      <c r="AY18">
        <v>0</v>
      </c>
      <c r="AZ18">
        <v>0</v>
      </c>
      <c r="BA18">
        <v>26.178016105132777</v>
      </c>
      <c r="BB18">
        <f t="shared" si="0"/>
        <v>804.87011340980564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165.02904986448866</v>
      </c>
      <c r="L19">
        <v>65.689058768821965</v>
      </c>
      <c r="M19">
        <v>0</v>
      </c>
      <c r="N19">
        <v>25.864811966759</v>
      </c>
      <c r="O19">
        <v>50.376982542113325</v>
      </c>
      <c r="P19">
        <v>69.045619040871117</v>
      </c>
      <c r="Q19">
        <v>2.7687909523809529</v>
      </c>
      <c r="R19">
        <v>10.768066979501111</v>
      </c>
      <c r="S19">
        <v>6.7009957953193169</v>
      </c>
      <c r="T19">
        <v>0</v>
      </c>
      <c r="U19">
        <v>243.6877618498136</v>
      </c>
      <c r="V19">
        <v>5.2663233956543714</v>
      </c>
      <c r="W19">
        <v>8.8397005115859173</v>
      </c>
      <c r="X19">
        <v>37.469412122072391</v>
      </c>
      <c r="Y19">
        <v>0</v>
      </c>
      <c r="Z19">
        <v>5.0292000000000003</v>
      </c>
      <c r="AA19">
        <v>0</v>
      </c>
      <c r="AB19">
        <v>10.035570479999999</v>
      </c>
      <c r="AC19">
        <v>7.3819532319999981</v>
      </c>
      <c r="AD19">
        <v>9.2942917999999981</v>
      </c>
      <c r="AE19">
        <v>12.556885224</v>
      </c>
      <c r="AF19">
        <v>0</v>
      </c>
      <c r="AG19">
        <v>0</v>
      </c>
      <c r="AH19">
        <v>35.840162000000007</v>
      </c>
      <c r="AI19">
        <v>3.3950909999999999</v>
      </c>
      <c r="AJ19">
        <v>0</v>
      </c>
      <c r="AK19">
        <v>13.053149999999999</v>
      </c>
      <c r="AL19">
        <v>20.155330000000006</v>
      </c>
      <c r="AM19">
        <v>0</v>
      </c>
      <c r="AN19">
        <v>0</v>
      </c>
      <c r="AO19">
        <v>8.1471516000000008</v>
      </c>
      <c r="AP19">
        <v>2.8307538000000001</v>
      </c>
      <c r="AQ19">
        <v>0</v>
      </c>
      <c r="AR19">
        <v>9.5341440000000013</v>
      </c>
      <c r="AS19">
        <v>6.1502543999999988</v>
      </c>
      <c r="AT19">
        <v>0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v>0</v>
      </c>
      <c r="BA19">
        <v>26.343525618307993</v>
      </c>
      <c r="BB19">
        <f t="shared" si="0"/>
        <v>809.95888570707348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165.02941615828524</v>
      </c>
      <c r="L20">
        <v>65.689058768821965</v>
      </c>
      <c r="M20">
        <v>0</v>
      </c>
      <c r="N20">
        <v>25.864811966759</v>
      </c>
      <c r="O20">
        <v>50.376982542113325</v>
      </c>
      <c r="P20">
        <v>69.045619040871117</v>
      </c>
      <c r="Q20">
        <v>2.7687909523809529</v>
      </c>
      <c r="R20">
        <v>10.768066979501111</v>
      </c>
      <c r="S20">
        <v>6.7009957953193169</v>
      </c>
      <c r="T20">
        <v>0</v>
      </c>
      <c r="U20">
        <v>243.6877618498136</v>
      </c>
      <c r="V20">
        <v>5.2663233956543714</v>
      </c>
      <c r="W20">
        <v>8.8397005115859173</v>
      </c>
      <c r="X20">
        <v>37.469412122072391</v>
      </c>
      <c r="Y20">
        <v>0</v>
      </c>
      <c r="Z20">
        <v>5.0292000000000003</v>
      </c>
      <c r="AA20">
        <v>0</v>
      </c>
      <c r="AB20">
        <v>10.035570479999999</v>
      </c>
      <c r="AC20">
        <v>7.3819532319999981</v>
      </c>
      <c r="AD20">
        <v>9.2942917999999981</v>
      </c>
      <c r="AE20">
        <v>12.556885224</v>
      </c>
      <c r="AF20">
        <v>0</v>
      </c>
      <c r="AG20">
        <v>0</v>
      </c>
      <c r="AH20">
        <v>38.678510399999993</v>
      </c>
      <c r="AI20">
        <v>3.3950909999999999</v>
      </c>
      <c r="AJ20">
        <v>0</v>
      </c>
      <c r="AK20">
        <v>13.053149999999999</v>
      </c>
      <c r="AL20">
        <v>20.155330000000006</v>
      </c>
      <c r="AM20">
        <v>0</v>
      </c>
      <c r="AN20">
        <v>0</v>
      </c>
      <c r="AO20">
        <v>8.1471516000000008</v>
      </c>
      <c r="AP20">
        <v>2.8307538000000001</v>
      </c>
      <c r="AQ20">
        <v>0</v>
      </c>
      <c r="AR20">
        <v>9.5341440000000013</v>
      </c>
      <c r="AS20">
        <v>6.1502543999999988</v>
      </c>
      <c r="AT20">
        <v>0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v>0</v>
      </c>
      <c r="BA20">
        <v>26.432945160371943</v>
      </c>
      <c r="BB20">
        <f t="shared" si="0"/>
        <v>812.70818085880614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79.999502400915588</v>
      </c>
      <c r="L21">
        <v>20.00012960867349</v>
      </c>
      <c r="M21">
        <v>0</v>
      </c>
      <c r="N21">
        <v>28.803273948075201</v>
      </c>
      <c r="O21">
        <v>50.376982542113325</v>
      </c>
      <c r="P21">
        <v>69.045619040871117</v>
      </c>
      <c r="Q21">
        <v>2.7687909523809529</v>
      </c>
      <c r="R21">
        <v>10.768066979501111</v>
      </c>
      <c r="S21">
        <v>6.7009957953193169</v>
      </c>
      <c r="T21">
        <v>0</v>
      </c>
      <c r="U21">
        <v>243.6877618498136</v>
      </c>
      <c r="V21">
        <v>5.2663233956543714</v>
      </c>
      <c r="W21">
        <v>8.8397005115859173</v>
      </c>
      <c r="X21">
        <v>37.469412122072391</v>
      </c>
      <c r="Y21">
        <v>0</v>
      </c>
      <c r="Z21">
        <v>5.0292000000000003</v>
      </c>
      <c r="AA21">
        <v>0</v>
      </c>
      <c r="AB21">
        <v>10.035570479999999</v>
      </c>
      <c r="AC21">
        <v>7.3819532319999981</v>
      </c>
      <c r="AD21">
        <v>9.2942917999999981</v>
      </c>
      <c r="AE21">
        <v>12.556885224</v>
      </c>
      <c r="AF21">
        <v>0</v>
      </c>
      <c r="AG21">
        <v>0</v>
      </c>
      <c r="AH21">
        <v>38.678510399999993</v>
      </c>
      <c r="AI21">
        <v>3.3950909999999999</v>
      </c>
      <c r="AJ21">
        <v>0</v>
      </c>
      <c r="AK21">
        <v>13.053149999999999</v>
      </c>
      <c r="AL21">
        <v>20.155330000000006</v>
      </c>
      <c r="AM21">
        <v>0</v>
      </c>
      <c r="AN21">
        <v>0</v>
      </c>
      <c r="AO21">
        <v>8.1471516000000008</v>
      </c>
      <c r="AP21">
        <v>1.62687</v>
      </c>
      <c r="AQ21">
        <v>0</v>
      </c>
      <c r="AR21">
        <v>10.515599999999999</v>
      </c>
      <c r="AS21">
        <v>8.3711795999999996</v>
      </c>
      <c r="AT21">
        <v>0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v>22.444613526962492</v>
      </c>
      <c r="BB21">
        <f t="shared" si="0"/>
        <v>690.08272895601385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80.000091172247167</v>
      </c>
      <c r="L22">
        <v>20.00012960867349</v>
      </c>
      <c r="M22">
        <v>0</v>
      </c>
      <c r="N22">
        <v>28.803273948075201</v>
      </c>
      <c r="O22">
        <v>50.376982542113325</v>
      </c>
      <c r="P22">
        <v>69.045619040871117</v>
      </c>
      <c r="Q22">
        <v>2.7687909523809529</v>
      </c>
      <c r="R22">
        <v>10.768066979501111</v>
      </c>
      <c r="S22">
        <v>6.7009957953193169</v>
      </c>
      <c r="T22">
        <v>0</v>
      </c>
      <c r="U22">
        <v>243.6877618498136</v>
      </c>
      <c r="V22">
        <v>5.2663233956543714</v>
      </c>
      <c r="W22">
        <v>8.8397005115859173</v>
      </c>
      <c r="X22">
        <v>37.469412122072391</v>
      </c>
      <c r="Y22">
        <v>0</v>
      </c>
      <c r="Z22">
        <v>5.0292000000000003</v>
      </c>
      <c r="AA22">
        <v>3.551682</v>
      </c>
      <c r="AB22">
        <v>10.035570479999999</v>
      </c>
      <c r="AC22">
        <v>7.3819532319999981</v>
      </c>
      <c r="AD22">
        <v>9.2942917999999981</v>
      </c>
      <c r="AE22">
        <v>12.556885224</v>
      </c>
      <c r="AF22">
        <v>0</v>
      </c>
      <c r="AG22">
        <v>0</v>
      </c>
      <c r="AH22">
        <v>38.678510399999993</v>
      </c>
      <c r="AI22">
        <v>3.3950909999999999</v>
      </c>
      <c r="AJ22">
        <v>0</v>
      </c>
      <c r="AK22">
        <v>13.053149999999999</v>
      </c>
      <c r="AL22">
        <v>20.155330000000006</v>
      </c>
      <c r="AM22">
        <v>0</v>
      </c>
      <c r="AN22">
        <v>0</v>
      </c>
      <c r="AO22">
        <v>8.1471516000000008</v>
      </c>
      <c r="AP22">
        <v>1.62687</v>
      </c>
      <c r="AQ22">
        <v>0</v>
      </c>
      <c r="AR22">
        <v>10.515599999999999</v>
      </c>
      <c r="AS22">
        <v>8.3711795999999996</v>
      </c>
      <c r="AT22">
        <v>0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v>22.556509929259434</v>
      </c>
      <c r="BB22">
        <f t="shared" si="0"/>
        <v>693.52310332504862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77.481487992465873</v>
      </c>
      <c r="L23">
        <v>20.00012960867349</v>
      </c>
      <c r="M23">
        <v>0</v>
      </c>
      <c r="N23">
        <v>28.803273948075201</v>
      </c>
      <c r="O23">
        <v>50.376982542113325</v>
      </c>
      <c r="P23">
        <v>69.045619040871117</v>
      </c>
      <c r="Q23">
        <v>2.7687909523809529</v>
      </c>
      <c r="R23">
        <v>10.768066979501111</v>
      </c>
      <c r="S23">
        <v>6.7009957953193169</v>
      </c>
      <c r="T23">
        <v>0</v>
      </c>
      <c r="U23">
        <v>243.6877618498136</v>
      </c>
      <c r="V23">
        <v>5.2663233956543714</v>
      </c>
      <c r="W23">
        <v>8.8397005115859173</v>
      </c>
      <c r="X23">
        <v>37.469412122072391</v>
      </c>
      <c r="Y23">
        <v>0</v>
      </c>
      <c r="Z23">
        <v>3.3527999999999993</v>
      </c>
      <c r="AA23">
        <v>3.551682</v>
      </c>
      <c r="AB23">
        <v>10.035570479999999</v>
      </c>
      <c r="AC23">
        <v>7.3819532319999981</v>
      </c>
      <c r="AD23">
        <v>9.2942917999999981</v>
      </c>
      <c r="AE23">
        <v>12.556885224</v>
      </c>
      <c r="AF23">
        <v>0</v>
      </c>
      <c r="AG23">
        <v>0</v>
      </c>
      <c r="AH23">
        <v>38.678510399999993</v>
      </c>
      <c r="AI23">
        <v>3.3950909999999999</v>
      </c>
      <c r="AJ23">
        <v>0</v>
      </c>
      <c r="AK23">
        <v>13.053149999999999</v>
      </c>
      <c r="AL23">
        <v>20.155330000000006</v>
      </c>
      <c r="AM23">
        <v>0</v>
      </c>
      <c r="AN23">
        <v>0</v>
      </c>
      <c r="AO23">
        <v>8.1471516000000008</v>
      </c>
      <c r="AP23">
        <v>1.6919447999999999</v>
      </c>
      <c r="AQ23">
        <v>0</v>
      </c>
      <c r="AR23">
        <v>10.515599999999999</v>
      </c>
      <c r="AS23">
        <v>8.3711795999999996</v>
      </c>
      <c r="AT23">
        <v>0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v>22.42641710909632</v>
      </c>
      <c r="BB23">
        <f t="shared" si="0"/>
        <v>689.52326776543021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77.481281724644802</v>
      </c>
      <c r="L24">
        <v>20.00012960867349</v>
      </c>
      <c r="M24">
        <v>0</v>
      </c>
      <c r="N24">
        <v>28.803273948075201</v>
      </c>
      <c r="O24">
        <v>50.376982542113325</v>
      </c>
      <c r="P24">
        <v>69.045619040871117</v>
      </c>
      <c r="Q24">
        <v>2.7687909523809529</v>
      </c>
      <c r="R24">
        <v>10.768066979501111</v>
      </c>
      <c r="S24">
        <v>6.7009957953193169</v>
      </c>
      <c r="T24">
        <v>0</v>
      </c>
      <c r="U24">
        <v>243.6877618498136</v>
      </c>
      <c r="V24">
        <v>5.2663233956543714</v>
      </c>
      <c r="W24">
        <v>8.8397005115859173</v>
      </c>
      <c r="X24">
        <v>37.469412122072391</v>
      </c>
      <c r="Y24">
        <v>0</v>
      </c>
      <c r="Z24">
        <v>3.3527999999999993</v>
      </c>
      <c r="AA24">
        <v>7.1370748800000001</v>
      </c>
      <c r="AB24">
        <v>10.035570479999999</v>
      </c>
      <c r="AC24">
        <v>7.3819532319999981</v>
      </c>
      <c r="AD24">
        <v>9.2942917999999981</v>
      </c>
      <c r="AE24">
        <v>12.556885224</v>
      </c>
      <c r="AF24">
        <v>0</v>
      </c>
      <c r="AG24">
        <v>0</v>
      </c>
      <c r="AH24">
        <v>38.678510399999993</v>
      </c>
      <c r="AI24">
        <v>3.3950909999999999</v>
      </c>
      <c r="AJ24">
        <v>0</v>
      </c>
      <c r="AK24">
        <v>13.053149999999999</v>
      </c>
      <c r="AL24">
        <v>20.155330000000006</v>
      </c>
      <c r="AM24">
        <v>0</v>
      </c>
      <c r="AN24">
        <v>0</v>
      </c>
      <c r="AO24">
        <v>8.1471516000000008</v>
      </c>
      <c r="AP24">
        <v>1.6919447999999999</v>
      </c>
      <c r="AQ24">
        <v>0</v>
      </c>
      <c r="AR24">
        <v>10.515599999999999</v>
      </c>
      <c r="AS24">
        <v>6.1502543999999988</v>
      </c>
      <c r="AT24">
        <v>0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v>22.469391475659975</v>
      </c>
      <c r="BB24">
        <f t="shared" si="0"/>
        <v>690.84455481104555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130.00435399198867</v>
      </c>
      <c r="L25">
        <v>20</v>
      </c>
      <c r="M25">
        <v>0</v>
      </c>
      <c r="N25">
        <v>28.803273948075201</v>
      </c>
      <c r="O25">
        <v>50.376982542113325</v>
      </c>
      <c r="P25">
        <v>69.045619040871117</v>
      </c>
      <c r="Q25">
        <v>2.7687909523809529</v>
      </c>
      <c r="R25">
        <v>10.768066979501111</v>
      </c>
      <c r="S25">
        <v>6.7009957953193169</v>
      </c>
      <c r="T25">
        <v>0</v>
      </c>
      <c r="U25">
        <v>243.6877618498136</v>
      </c>
      <c r="V25">
        <v>5.2655008880994671</v>
      </c>
      <c r="W25">
        <v>8.8397005115859173</v>
      </c>
      <c r="X25">
        <v>37.469412122072391</v>
      </c>
      <c r="Y25">
        <v>0</v>
      </c>
      <c r="Z25">
        <v>3.3527999999999993</v>
      </c>
      <c r="AA25">
        <v>7.1370748800000001</v>
      </c>
      <c r="AB25">
        <v>10.035570479999999</v>
      </c>
      <c r="AC25">
        <v>7.3819532319999981</v>
      </c>
      <c r="AD25">
        <v>9.2942917999999981</v>
      </c>
      <c r="AE25">
        <v>12.556885224</v>
      </c>
      <c r="AF25">
        <v>0</v>
      </c>
      <c r="AG25">
        <v>0</v>
      </c>
      <c r="AH25">
        <v>38.678510399999993</v>
      </c>
      <c r="AI25">
        <v>3.3950909999999999</v>
      </c>
      <c r="AJ25">
        <v>0</v>
      </c>
      <c r="AK25">
        <v>13.053149999999999</v>
      </c>
      <c r="AL25">
        <v>20.155330000000006</v>
      </c>
      <c r="AM25">
        <v>0</v>
      </c>
      <c r="AN25">
        <v>0</v>
      </c>
      <c r="AO25">
        <v>8.1471516000000008</v>
      </c>
      <c r="AP25">
        <v>1.6919447999999999</v>
      </c>
      <c r="AQ25">
        <v>0</v>
      </c>
      <c r="AR25">
        <v>10.515599999999999</v>
      </c>
      <c r="AS25">
        <v>6.1502543999999988</v>
      </c>
      <c r="AT25">
        <v>0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v>24.12383576303246</v>
      </c>
      <c r="BB25">
        <f t="shared" si="0"/>
        <v>741.71223067478843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130.00435399198867</v>
      </c>
      <c r="L26">
        <v>20</v>
      </c>
      <c r="M26">
        <v>0</v>
      </c>
      <c r="N26">
        <v>28.803273948075201</v>
      </c>
      <c r="O26">
        <v>50.376982542113325</v>
      </c>
      <c r="P26">
        <v>69.045619040871117</v>
      </c>
      <c r="Q26">
        <v>2.7651001686340639</v>
      </c>
      <c r="R26">
        <v>10.766223708206688</v>
      </c>
      <c r="S26">
        <v>6.702679972086532</v>
      </c>
      <c r="T26">
        <v>0</v>
      </c>
      <c r="U26">
        <v>243.6877618498136</v>
      </c>
      <c r="V26">
        <v>5.2655008880994671</v>
      </c>
      <c r="W26">
        <v>8.8397005115859173</v>
      </c>
      <c r="X26">
        <v>37.469412122072391</v>
      </c>
      <c r="Y26">
        <v>0</v>
      </c>
      <c r="Z26">
        <v>3.3527999999999993</v>
      </c>
      <c r="AA26">
        <v>7.1370748800000001</v>
      </c>
      <c r="AB26">
        <v>10.035570479999999</v>
      </c>
      <c r="AC26">
        <v>7.3819532319999981</v>
      </c>
      <c r="AD26">
        <v>9.2942917999999981</v>
      </c>
      <c r="AE26">
        <v>12.556885224</v>
      </c>
      <c r="AF26">
        <v>0</v>
      </c>
      <c r="AG26">
        <v>0</v>
      </c>
      <c r="AH26">
        <v>38.678510399999993</v>
      </c>
      <c r="AI26">
        <v>3.3950909999999999</v>
      </c>
      <c r="AJ26">
        <v>0</v>
      </c>
      <c r="AK26">
        <v>13.053149999999999</v>
      </c>
      <c r="AL26">
        <v>20.155330000000006</v>
      </c>
      <c r="AM26">
        <v>0</v>
      </c>
      <c r="AN26">
        <v>0</v>
      </c>
      <c r="AO26">
        <v>8.1471516000000008</v>
      </c>
      <c r="AP26">
        <v>1.6919447999999999</v>
      </c>
      <c r="AQ26">
        <v>0</v>
      </c>
      <c r="AR26">
        <v>10.515599999999999</v>
      </c>
      <c r="AS26">
        <v>6.1502543999999988</v>
      </c>
      <c r="AT26">
        <v>0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v>24.12371443199941</v>
      </c>
      <c r="BB26">
        <f t="shared" si="0"/>
        <v>741.7085021275476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160.00092811731403</v>
      </c>
      <c r="L27">
        <v>62.002619818153796</v>
      </c>
      <c r="M27">
        <v>0</v>
      </c>
      <c r="N27">
        <v>29.255925880597012</v>
      </c>
      <c r="O27">
        <v>50.376982542113325</v>
      </c>
      <c r="P27">
        <v>69.045619040871117</v>
      </c>
      <c r="Q27">
        <v>2.7687909523809529</v>
      </c>
      <c r="R27">
        <v>10.768066979501111</v>
      </c>
      <c r="S27">
        <v>6.7009957953193169</v>
      </c>
      <c r="T27">
        <v>0</v>
      </c>
      <c r="U27">
        <v>243.6877618498136</v>
      </c>
      <c r="V27">
        <v>5.2647417417417408</v>
      </c>
      <c r="W27">
        <v>8.8397005115859173</v>
      </c>
      <c r="X27">
        <v>37.469412122072391</v>
      </c>
      <c r="Y27">
        <v>0</v>
      </c>
      <c r="Z27">
        <v>3.329330399999999</v>
      </c>
      <c r="AA27">
        <v>7.1370748800000001</v>
      </c>
      <c r="AB27">
        <v>10.035570479999999</v>
      </c>
      <c r="AC27">
        <v>7.3819532319999981</v>
      </c>
      <c r="AD27">
        <v>9.2942917999999981</v>
      </c>
      <c r="AE27">
        <v>12.556885224</v>
      </c>
      <c r="AF27">
        <v>0</v>
      </c>
      <c r="AG27">
        <v>0</v>
      </c>
      <c r="AH27">
        <v>38.678510399999993</v>
      </c>
      <c r="AI27">
        <v>0.64668399999999993</v>
      </c>
      <c r="AJ27">
        <v>0</v>
      </c>
      <c r="AK27">
        <v>13.053149999999999</v>
      </c>
      <c r="AL27">
        <v>20.155330000000006</v>
      </c>
      <c r="AM27">
        <v>0</v>
      </c>
      <c r="AN27">
        <v>0</v>
      </c>
      <c r="AO27">
        <v>8.1471516000000008</v>
      </c>
      <c r="AP27">
        <v>1.9522439999999999</v>
      </c>
      <c r="AQ27">
        <v>0</v>
      </c>
      <c r="AR27">
        <v>10.515599999999999</v>
      </c>
      <c r="AS27">
        <v>6.1502543999999988</v>
      </c>
      <c r="AT27">
        <v>0</v>
      </c>
      <c r="AU27">
        <v>0</v>
      </c>
      <c r="AV27">
        <v>0</v>
      </c>
      <c r="AW27">
        <v>0</v>
      </c>
      <c r="AX27">
        <v>2.2275999999999998</v>
      </c>
      <c r="AY27">
        <v>0</v>
      </c>
      <c r="AZ27">
        <v>0</v>
      </c>
      <c r="BA27">
        <v>26.379459110565648</v>
      </c>
      <c r="BB27">
        <f t="shared" si="0"/>
        <v>811.06371665689869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160.00092811731403</v>
      </c>
      <c r="L28">
        <v>62.003313857155305</v>
      </c>
      <c r="M28">
        <v>0</v>
      </c>
      <c r="N28">
        <v>29.255925880597012</v>
      </c>
      <c r="O28">
        <v>50.376982542113325</v>
      </c>
      <c r="P28">
        <v>69.045619040871117</v>
      </c>
      <c r="Q28">
        <v>2.7687909523809529</v>
      </c>
      <c r="R28">
        <v>10.768066979501111</v>
      </c>
      <c r="S28">
        <v>6.7009957953193169</v>
      </c>
      <c r="T28">
        <v>0</v>
      </c>
      <c r="U28">
        <v>243.6877618498136</v>
      </c>
      <c r="V28">
        <v>5.2655008880994671</v>
      </c>
      <c r="W28">
        <v>8.8397005115859173</v>
      </c>
      <c r="X28">
        <v>37.469412122072391</v>
      </c>
      <c r="Y28">
        <v>0</v>
      </c>
      <c r="Z28">
        <v>3.329330399999999</v>
      </c>
      <c r="AA28">
        <v>7.1370748800000001</v>
      </c>
      <c r="AB28">
        <v>10.035570479999999</v>
      </c>
      <c r="AC28">
        <v>7.3819532319999981</v>
      </c>
      <c r="AD28">
        <v>9.2942917999999981</v>
      </c>
      <c r="AE28">
        <v>12.556885224</v>
      </c>
      <c r="AF28">
        <v>0</v>
      </c>
      <c r="AG28">
        <v>0</v>
      </c>
      <c r="AH28">
        <v>38.678510399999993</v>
      </c>
      <c r="AI28">
        <v>0.64668399999999993</v>
      </c>
      <c r="AJ28">
        <v>0</v>
      </c>
      <c r="AK28">
        <v>13.053149999999999</v>
      </c>
      <c r="AL28">
        <v>20.155330000000006</v>
      </c>
      <c r="AM28">
        <v>0</v>
      </c>
      <c r="AN28">
        <v>0</v>
      </c>
      <c r="AO28">
        <v>8.1471516000000008</v>
      </c>
      <c r="AP28">
        <v>1.9522439999999999</v>
      </c>
      <c r="AQ28">
        <v>0</v>
      </c>
      <c r="AR28">
        <v>10.515599999999999</v>
      </c>
      <c r="AS28">
        <v>6.1502543999999988</v>
      </c>
      <c r="AT28">
        <v>0</v>
      </c>
      <c r="AU28">
        <v>0</v>
      </c>
      <c r="AV28">
        <v>0</v>
      </c>
      <c r="AW28">
        <v>0</v>
      </c>
      <c r="AX28">
        <v>2.2275999999999998</v>
      </c>
      <c r="AY28">
        <v>0</v>
      </c>
      <c r="AZ28">
        <v>0</v>
      </c>
      <c r="BA28">
        <v>26.379504866136898</v>
      </c>
      <c r="BB28">
        <f t="shared" si="0"/>
        <v>811.06512408668664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160.00092811731403</v>
      </c>
      <c r="L29">
        <v>62.003313857155305</v>
      </c>
      <c r="M29">
        <v>0</v>
      </c>
      <c r="N29">
        <v>29.255925880597012</v>
      </c>
      <c r="O29">
        <v>50.376982542113325</v>
      </c>
      <c r="P29">
        <v>69.045619040871117</v>
      </c>
      <c r="Q29">
        <v>2.7651001686340639</v>
      </c>
      <c r="R29">
        <v>10.766223708206688</v>
      </c>
      <c r="S29">
        <v>6.702679972086532</v>
      </c>
      <c r="T29">
        <v>0</v>
      </c>
      <c r="U29">
        <v>243.6877618498136</v>
      </c>
      <c r="V29">
        <v>5.2655008880994671</v>
      </c>
      <c r="W29">
        <v>8.8397324347093491</v>
      </c>
      <c r="X29">
        <v>37.469412122072391</v>
      </c>
      <c r="Y29">
        <v>0</v>
      </c>
      <c r="Z29">
        <v>1.6646652000000002</v>
      </c>
      <c r="AA29">
        <v>7.1370748800000001</v>
      </c>
      <c r="AB29">
        <v>10.035570479999999</v>
      </c>
      <c r="AC29">
        <v>7.3819532319999981</v>
      </c>
      <c r="AD29">
        <v>9.2942917999999981</v>
      </c>
      <c r="AE29">
        <v>12.556885224</v>
      </c>
      <c r="AF29">
        <v>0</v>
      </c>
      <c r="AG29">
        <v>0</v>
      </c>
      <c r="AH29">
        <v>38.678510399999993</v>
      </c>
      <c r="AI29">
        <v>0.64668399999999993</v>
      </c>
      <c r="AJ29">
        <v>0</v>
      </c>
      <c r="AK29">
        <v>13.053149999999999</v>
      </c>
      <c r="AL29">
        <v>20.155330000000006</v>
      </c>
      <c r="AM29">
        <v>0</v>
      </c>
      <c r="AN29">
        <v>0</v>
      </c>
      <c r="AO29">
        <v>8.1471516000000008</v>
      </c>
      <c r="AP29">
        <v>1.9522439999999999</v>
      </c>
      <c r="AQ29">
        <v>0</v>
      </c>
      <c r="AR29">
        <v>10.515599999999999</v>
      </c>
      <c r="AS29">
        <v>6.1502543999999988</v>
      </c>
      <c r="AT29">
        <v>0</v>
      </c>
      <c r="AU29">
        <v>0</v>
      </c>
      <c r="AV29">
        <v>0</v>
      </c>
      <c r="AW29">
        <v>0</v>
      </c>
      <c r="AX29">
        <v>2.2275999999999998</v>
      </c>
      <c r="AY29">
        <v>0</v>
      </c>
      <c r="AZ29">
        <v>0</v>
      </c>
      <c r="BA29">
        <v>26.326947795574526</v>
      </c>
      <c r="BB29">
        <f t="shared" si="0"/>
        <v>809.44919800209846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160.00092811731403</v>
      </c>
      <c r="L30">
        <v>62.003313857155305</v>
      </c>
      <c r="M30">
        <v>0</v>
      </c>
      <c r="N30">
        <v>29.255925880597012</v>
      </c>
      <c r="O30">
        <v>50.376982542113325</v>
      </c>
      <c r="P30">
        <v>69.045619040871117</v>
      </c>
      <c r="Q30">
        <v>2.7651001686340639</v>
      </c>
      <c r="R30">
        <v>10.766223708206688</v>
      </c>
      <c r="S30">
        <v>6.702679972086532</v>
      </c>
      <c r="T30">
        <v>0</v>
      </c>
      <c r="U30">
        <v>243.6877618498136</v>
      </c>
      <c r="V30">
        <v>5.2655008880994671</v>
      </c>
      <c r="W30">
        <v>8.8397324347093491</v>
      </c>
      <c r="X30">
        <v>37.469412122072391</v>
      </c>
      <c r="Y30">
        <v>0</v>
      </c>
      <c r="Z30">
        <v>1.6646652000000002</v>
      </c>
      <c r="AA30">
        <v>3.551682</v>
      </c>
      <c r="AB30">
        <v>10.035570479999999</v>
      </c>
      <c r="AC30">
        <v>7.3819532319999981</v>
      </c>
      <c r="AD30">
        <v>9.2942917999999981</v>
      </c>
      <c r="AE30">
        <v>12.556885224</v>
      </c>
      <c r="AF30">
        <v>0</v>
      </c>
      <c r="AG30">
        <v>0</v>
      </c>
      <c r="AH30">
        <v>38.678510399999993</v>
      </c>
      <c r="AI30">
        <v>0.64668399999999993</v>
      </c>
      <c r="AJ30">
        <v>0</v>
      </c>
      <c r="AK30">
        <v>13.053149999999999</v>
      </c>
      <c r="AL30">
        <v>20.155330000000006</v>
      </c>
      <c r="AM30">
        <v>0</v>
      </c>
      <c r="AN30">
        <v>0</v>
      </c>
      <c r="AO30">
        <v>8.1471516000000008</v>
      </c>
      <c r="AP30">
        <v>1.9522439999999999</v>
      </c>
      <c r="AQ30">
        <v>0</v>
      </c>
      <c r="AR30">
        <v>10.515599999999999</v>
      </c>
      <c r="AS30">
        <v>6.1502543999999988</v>
      </c>
      <c r="AT30">
        <v>0</v>
      </c>
      <c r="AU30">
        <v>0</v>
      </c>
      <c r="AV30">
        <v>0</v>
      </c>
      <c r="AW30">
        <v>0</v>
      </c>
      <c r="AX30">
        <v>2.2275999999999998</v>
      </c>
      <c r="AY30">
        <v>0</v>
      </c>
      <c r="AZ30">
        <v>0</v>
      </c>
      <c r="BA30">
        <v>26.214007711574524</v>
      </c>
      <c r="BB30">
        <f t="shared" si="0"/>
        <v>805.97674520609849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160.00092811731403</v>
      </c>
      <c r="L31">
        <v>62.003038351173586</v>
      </c>
      <c r="M31">
        <v>0</v>
      </c>
      <c r="N31">
        <v>29.998524783634934</v>
      </c>
      <c r="O31">
        <v>50.376937828755111</v>
      </c>
      <c r="P31">
        <v>69.04059447038766</v>
      </c>
      <c r="Q31">
        <v>2.7651001686340639</v>
      </c>
      <c r="R31">
        <v>10.766223708206688</v>
      </c>
      <c r="S31">
        <v>6.702679972086532</v>
      </c>
      <c r="T31">
        <v>0</v>
      </c>
      <c r="U31">
        <v>243.6877618498136</v>
      </c>
      <c r="V31">
        <v>5.2655008880994671</v>
      </c>
      <c r="W31">
        <v>8.8397324347093491</v>
      </c>
      <c r="X31">
        <v>37.47002191677749</v>
      </c>
      <c r="Y31">
        <v>0</v>
      </c>
      <c r="Z31">
        <v>1.6646652000000002</v>
      </c>
      <c r="AA31">
        <v>3.551682</v>
      </c>
      <c r="AB31">
        <v>10.035570479999999</v>
      </c>
      <c r="AC31">
        <v>7.3819532319999981</v>
      </c>
      <c r="AD31">
        <v>9.2942917999999981</v>
      </c>
      <c r="AE31">
        <v>12.556885224</v>
      </c>
      <c r="AF31">
        <v>0</v>
      </c>
      <c r="AG31">
        <v>0</v>
      </c>
      <c r="AH31">
        <v>38.678510399999993</v>
      </c>
      <c r="AI31">
        <v>1.9400519999999999</v>
      </c>
      <c r="AJ31">
        <v>0</v>
      </c>
      <c r="AK31">
        <v>13.053149999999999</v>
      </c>
      <c r="AL31">
        <v>20.155330000000006</v>
      </c>
      <c r="AM31">
        <v>0</v>
      </c>
      <c r="AN31">
        <v>0</v>
      </c>
      <c r="AO31">
        <v>8.1471516000000008</v>
      </c>
      <c r="AP31">
        <v>1.9522439999999999</v>
      </c>
      <c r="AQ31">
        <v>0</v>
      </c>
      <c r="AR31">
        <v>10.515599999999999</v>
      </c>
      <c r="AS31">
        <v>6.1502543999999988</v>
      </c>
      <c r="AT31">
        <v>0</v>
      </c>
      <c r="AU31">
        <v>0</v>
      </c>
      <c r="AV31">
        <v>0</v>
      </c>
      <c r="AW31">
        <v>0</v>
      </c>
      <c r="AX31">
        <v>2.2275999999999998</v>
      </c>
      <c r="AY31">
        <v>0</v>
      </c>
      <c r="AZ31">
        <v>0</v>
      </c>
      <c r="BA31">
        <v>26.277991575236094</v>
      </c>
      <c r="BB31">
        <f t="shared" si="0"/>
        <v>807.94399325035636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160.00092811731403</v>
      </c>
      <c r="L32">
        <v>62.003038351173586</v>
      </c>
      <c r="M32">
        <v>0</v>
      </c>
      <c r="N32">
        <v>29.998524783634934</v>
      </c>
      <c r="O32">
        <v>50.376937828755111</v>
      </c>
      <c r="P32">
        <v>69.04059447038766</v>
      </c>
      <c r="Q32">
        <v>2.7651001686340639</v>
      </c>
      <c r="R32">
        <v>10.766223708206688</v>
      </c>
      <c r="S32">
        <v>6.702679972086532</v>
      </c>
      <c r="T32">
        <v>0</v>
      </c>
      <c r="U32">
        <v>243.6877618498136</v>
      </c>
      <c r="V32">
        <v>5.2655008880994671</v>
      </c>
      <c r="W32">
        <v>8.8397324347093491</v>
      </c>
      <c r="X32">
        <v>37.47002191677749</v>
      </c>
      <c r="Y32">
        <v>0</v>
      </c>
      <c r="Z32">
        <v>1.6646652000000002</v>
      </c>
      <c r="AA32">
        <v>3.1704279999999998</v>
      </c>
      <c r="AB32">
        <v>10.035570479999999</v>
      </c>
      <c r="AC32">
        <v>7.3819532319999981</v>
      </c>
      <c r="AD32">
        <v>9.2942917999999981</v>
      </c>
      <c r="AE32">
        <v>12.556885224</v>
      </c>
      <c r="AF32">
        <v>0</v>
      </c>
      <c r="AG32">
        <v>0</v>
      </c>
      <c r="AH32">
        <v>38.678510399999993</v>
      </c>
      <c r="AI32">
        <v>12.610337999999999</v>
      </c>
      <c r="AJ32">
        <v>0</v>
      </c>
      <c r="AK32">
        <v>13.053149999999999</v>
      </c>
      <c r="AL32">
        <v>20.155330000000006</v>
      </c>
      <c r="AM32">
        <v>0</v>
      </c>
      <c r="AN32">
        <v>0</v>
      </c>
      <c r="AO32">
        <v>8.1471516000000008</v>
      </c>
      <c r="AP32">
        <v>1.9522439999999999</v>
      </c>
      <c r="AQ32">
        <v>0</v>
      </c>
      <c r="AR32">
        <v>10.515599999999999</v>
      </c>
      <c r="AS32">
        <v>6.1502543999999988</v>
      </c>
      <c r="AT32">
        <v>0</v>
      </c>
      <c r="AU32">
        <v>0</v>
      </c>
      <c r="AV32">
        <v>0</v>
      </c>
      <c r="AW32">
        <v>0</v>
      </c>
      <c r="AX32">
        <v>2.2275999999999998</v>
      </c>
      <c r="AY32">
        <v>0</v>
      </c>
      <c r="AZ32">
        <v>0</v>
      </c>
      <c r="BA32">
        <v>26.602096083236091</v>
      </c>
      <c r="BB32">
        <f t="shared" si="0"/>
        <v>817.90892074235637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160.00092811731403</v>
      </c>
      <c r="L33">
        <v>62.003038351173586</v>
      </c>
      <c r="M33">
        <v>0</v>
      </c>
      <c r="N33">
        <v>29.998524783634934</v>
      </c>
      <c r="O33">
        <v>50.376937828755111</v>
      </c>
      <c r="P33">
        <v>69.04059447038766</v>
      </c>
      <c r="Q33">
        <v>2.7651001686340639</v>
      </c>
      <c r="R33">
        <v>10.766223708206688</v>
      </c>
      <c r="S33">
        <v>6.702679972086532</v>
      </c>
      <c r="T33">
        <v>0</v>
      </c>
      <c r="U33">
        <v>243.6877618498136</v>
      </c>
      <c r="V33">
        <v>5.2655008880994671</v>
      </c>
      <c r="W33">
        <v>8.8397324347093491</v>
      </c>
      <c r="X33">
        <v>37.47002191677749</v>
      </c>
      <c r="Y33">
        <v>0</v>
      </c>
      <c r="Z33">
        <v>1.6646652000000002</v>
      </c>
      <c r="AA33">
        <v>0</v>
      </c>
      <c r="AB33">
        <v>10.035570479999999</v>
      </c>
      <c r="AC33">
        <v>7.3819532319999981</v>
      </c>
      <c r="AD33">
        <v>9.2942917999999981</v>
      </c>
      <c r="AE33">
        <v>12.556885224</v>
      </c>
      <c r="AF33">
        <v>0</v>
      </c>
      <c r="AG33">
        <v>0</v>
      </c>
      <c r="AH33">
        <v>38.678510399999993</v>
      </c>
      <c r="AI33">
        <v>12.610337999999999</v>
      </c>
      <c r="AJ33">
        <v>0</v>
      </c>
      <c r="AK33">
        <v>13.053149999999999</v>
      </c>
      <c r="AL33">
        <v>20.155330000000006</v>
      </c>
      <c r="AM33">
        <v>0</v>
      </c>
      <c r="AN33">
        <v>0</v>
      </c>
      <c r="AO33">
        <v>8.1471516000000008</v>
      </c>
      <c r="AP33">
        <v>3.1561277999999993</v>
      </c>
      <c r="AQ33">
        <v>0</v>
      </c>
      <c r="AR33">
        <v>10.515599999999999</v>
      </c>
      <c r="AS33">
        <v>6.1502543999999988</v>
      </c>
      <c r="AT33">
        <v>0</v>
      </c>
      <c r="AU33">
        <v>0</v>
      </c>
      <c r="AV33">
        <v>0</v>
      </c>
      <c r="AW33">
        <v>0</v>
      </c>
      <c r="AX33">
        <v>2.2275999999999998</v>
      </c>
      <c r="AY33">
        <v>0</v>
      </c>
      <c r="AZ33">
        <v>0</v>
      </c>
      <c r="BA33">
        <v>26.540150055236094</v>
      </c>
      <c r="BB33">
        <f t="shared" si="0"/>
        <v>816.00432257035641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160.00092811731403</v>
      </c>
      <c r="L34">
        <v>62.003038351173586</v>
      </c>
      <c r="M34">
        <v>0</v>
      </c>
      <c r="N34">
        <v>29.998524783634934</v>
      </c>
      <c r="O34">
        <v>50.376937828755111</v>
      </c>
      <c r="P34">
        <v>69.04059447038766</v>
      </c>
      <c r="Q34">
        <v>2.7651001686340639</v>
      </c>
      <c r="R34">
        <v>10.766223708206688</v>
      </c>
      <c r="S34">
        <v>6.702679972086532</v>
      </c>
      <c r="T34">
        <v>0</v>
      </c>
      <c r="U34">
        <v>243.6877618498136</v>
      </c>
      <c r="V34">
        <v>5.2655008880994671</v>
      </c>
      <c r="W34">
        <v>8.8397324347093491</v>
      </c>
      <c r="X34">
        <v>37.469707528851444</v>
      </c>
      <c r="Y34">
        <v>0</v>
      </c>
      <c r="Z34">
        <v>3.329330399999999</v>
      </c>
      <c r="AA34">
        <v>0</v>
      </c>
      <c r="AB34">
        <v>10.035570479999999</v>
      </c>
      <c r="AC34">
        <v>7.3819532319999981</v>
      </c>
      <c r="AD34">
        <v>9.2942917999999981</v>
      </c>
      <c r="AE34">
        <v>12.556885224</v>
      </c>
      <c r="AF34">
        <v>0</v>
      </c>
      <c r="AG34">
        <v>0</v>
      </c>
      <c r="AH34">
        <v>38.678510399999993</v>
      </c>
      <c r="AI34">
        <v>12.610337999999999</v>
      </c>
      <c r="AJ34">
        <v>0</v>
      </c>
      <c r="AK34">
        <v>13.053149999999999</v>
      </c>
      <c r="AL34">
        <v>20.155330000000006</v>
      </c>
      <c r="AM34">
        <v>0</v>
      </c>
      <c r="AN34">
        <v>0</v>
      </c>
      <c r="AO34">
        <v>8.1471516000000008</v>
      </c>
      <c r="AP34">
        <v>3.1561277999999993</v>
      </c>
      <c r="AQ34">
        <v>0</v>
      </c>
      <c r="AR34">
        <v>10.515599999999999</v>
      </c>
      <c r="AS34">
        <v>6.1502543999999988</v>
      </c>
      <c r="AT34">
        <v>0</v>
      </c>
      <c r="AU34">
        <v>0</v>
      </c>
      <c r="AV34">
        <v>0</v>
      </c>
      <c r="AW34">
        <v>0</v>
      </c>
      <c r="AX34">
        <v>2.2275999999999998</v>
      </c>
      <c r="AY34">
        <v>0</v>
      </c>
      <c r="AZ34">
        <v>0</v>
      </c>
      <c r="BA34">
        <v>26.592577042120144</v>
      </c>
      <c r="BB34">
        <f t="shared" si="0"/>
        <v>817.61624639554645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109.01357312566407</v>
      </c>
      <c r="L35">
        <v>18.76101816955951</v>
      </c>
      <c r="M35">
        <v>0</v>
      </c>
      <c r="N35">
        <v>29.998524783634934</v>
      </c>
      <c r="O35">
        <v>50.376937828755111</v>
      </c>
      <c r="P35">
        <v>69.04059447038766</v>
      </c>
      <c r="Q35">
        <v>2.7651001686340639</v>
      </c>
      <c r="R35">
        <v>10.766223708206688</v>
      </c>
      <c r="S35">
        <v>6.702679972086532</v>
      </c>
      <c r="T35">
        <v>0</v>
      </c>
      <c r="U35">
        <v>243.6877618498136</v>
      </c>
      <c r="V35">
        <v>5.2655008880994671</v>
      </c>
      <c r="W35">
        <v>8.8397324347093491</v>
      </c>
      <c r="X35">
        <v>37.469707528851444</v>
      </c>
      <c r="Y35">
        <v>0</v>
      </c>
      <c r="Z35">
        <v>0</v>
      </c>
      <c r="AA35">
        <v>0</v>
      </c>
      <c r="AB35">
        <v>10.035570479999999</v>
      </c>
      <c r="AC35">
        <v>7.3819532319999981</v>
      </c>
      <c r="AD35">
        <v>9.2942917999999981</v>
      </c>
      <c r="AE35">
        <v>12.556885224</v>
      </c>
      <c r="AF35">
        <v>0</v>
      </c>
      <c r="AG35">
        <v>0</v>
      </c>
      <c r="AH35">
        <v>38.678510399999993</v>
      </c>
      <c r="AI35">
        <v>12.610337999999999</v>
      </c>
      <c r="AJ35">
        <v>0</v>
      </c>
      <c r="AK35">
        <v>13.053149999999999</v>
      </c>
      <c r="AL35">
        <v>20.155330000000006</v>
      </c>
      <c r="AM35">
        <v>1.3406171428571427</v>
      </c>
      <c r="AN35">
        <v>0</v>
      </c>
      <c r="AO35">
        <v>4.0698419999999995</v>
      </c>
      <c r="AP35">
        <v>2.1149309999999999</v>
      </c>
      <c r="AQ35">
        <v>0</v>
      </c>
      <c r="AR35">
        <v>10.796015999999998</v>
      </c>
      <c r="AS35">
        <v>6.1502543999999988</v>
      </c>
      <c r="AT35">
        <v>0</v>
      </c>
      <c r="AU35">
        <v>0</v>
      </c>
      <c r="AV35">
        <v>0</v>
      </c>
      <c r="AW35">
        <v>0</v>
      </c>
      <c r="AX35">
        <v>2.2275999999999998</v>
      </c>
      <c r="AY35">
        <v>0</v>
      </c>
      <c r="AZ35">
        <v>0</v>
      </c>
      <c r="BA35">
        <v>23.409307188426673</v>
      </c>
      <c r="BB35">
        <f t="shared" si="0"/>
        <v>719.74333741883288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109.01357312566407</v>
      </c>
      <c r="L36">
        <v>18.76101816955951</v>
      </c>
      <c r="M36">
        <v>0</v>
      </c>
      <c r="N36">
        <v>29.998524783634934</v>
      </c>
      <c r="O36">
        <v>50.376937828755111</v>
      </c>
      <c r="P36">
        <v>69.04059447038766</v>
      </c>
      <c r="Q36">
        <v>2.7651001686340639</v>
      </c>
      <c r="R36">
        <v>10.766223708206688</v>
      </c>
      <c r="S36">
        <v>6.702679972086532</v>
      </c>
      <c r="T36">
        <v>0</v>
      </c>
      <c r="U36">
        <v>243.6877618498136</v>
      </c>
      <c r="V36">
        <v>5.2655008880994671</v>
      </c>
      <c r="W36">
        <v>8.8397324347093491</v>
      </c>
      <c r="X36">
        <v>37.469707528851444</v>
      </c>
      <c r="Y36">
        <v>0</v>
      </c>
      <c r="Z36">
        <v>0</v>
      </c>
      <c r="AA36">
        <v>0</v>
      </c>
      <c r="AB36">
        <v>10.035570479999999</v>
      </c>
      <c r="AC36">
        <v>7.3819532319999981</v>
      </c>
      <c r="AD36">
        <v>9.2942917999999981</v>
      </c>
      <c r="AE36">
        <v>12.556885224</v>
      </c>
      <c r="AF36">
        <v>0</v>
      </c>
      <c r="AG36">
        <v>0</v>
      </c>
      <c r="AH36">
        <v>38.678510399999993</v>
      </c>
      <c r="AI36">
        <v>12.610337999999999</v>
      </c>
      <c r="AJ36">
        <v>0</v>
      </c>
      <c r="AK36">
        <v>13.053149999999999</v>
      </c>
      <c r="AL36">
        <v>20.155330000000006</v>
      </c>
      <c r="AM36">
        <v>1.3406171428571427</v>
      </c>
      <c r="AN36">
        <v>0</v>
      </c>
      <c r="AO36">
        <v>4.0698419999999995</v>
      </c>
      <c r="AP36">
        <v>2.1149309999999999</v>
      </c>
      <c r="AQ36">
        <v>0</v>
      </c>
      <c r="AR36">
        <v>10.796015999999998</v>
      </c>
      <c r="AS36">
        <v>6.1502543999999988</v>
      </c>
      <c r="AT36">
        <v>0</v>
      </c>
      <c r="AU36">
        <v>0</v>
      </c>
      <c r="AV36">
        <v>0</v>
      </c>
      <c r="AW36">
        <v>0</v>
      </c>
      <c r="AX36">
        <v>2.2275999999999998</v>
      </c>
      <c r="AY36">
        <v>0</v>
      </c>
      <c r="AZ36">
        <v>0</v>
      </c>
      <c r="BA36">
        <v>23.409307188426673</v>
      </c>
      <c r="BB36">
        <f t="shared" si="0"/>
        <v>719.74333741883288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109.01357312566407</v>
      </c>
      <c r="L37">
        <v>18.76101816955951</v>
      </c>
      <c r="M37">
        <v>0</v>
      </c>
      <c r="N37">
        <v>29.998524783634934</v>
      </c>
      <c r="O37">
        <v>50.376937828755111</v>
      </c>
      <c r="P37">
        <v>69.04059447038766</v>
      </c>
      <c r="Q37">
        <v>2.7651001686340639</v>
      </c>
      <c r="R37">
        <v>10.766223708206688</v>
      </c>
      <c r="S37">
        <v>6.702679972086532</v>
      </c>
      <c r="T37">
        <v>0</v>
      </c>
      <c r="U37">
        <v>243.6877618498136</v>
      </c>
      <c r="V37">
        <v>5.2655008880994671</v>
      </c>
      <c r="W37">
        <v>8.8397324347093491</v>
      </c>
      <c r="X37">
        <v>37.469707528851444</v>
      </c>
      <c r="Y37">
        <v>0</v>
      </c>
      <c r="Z37">
        <v>0</v>
      </c>
      <c r="AA37">
        <v>0</v>
      </c>
      <c r="AB37">
        <v>10.035570479999999</v>
      </c>
      <c r="AC37">
        <v>7.3819532319999981</v>
      </c>
      <c r="AD37">
        <v>9.2942917999999981</v>
      </c>
      <c r="AE37">
        <v>12.556885224</v>
      </c>
      <c r="AF37">
        <v>0</v>
      </c>
      <c r="AG37">
        <v>0</v>
      </c>
      <c r="AH37">
        <v>38.678510399999993</v>
      </c>
      <c r="AI37">
        <v>12.610337999999999</v>
      </c>
      <c r="AJ37">
        <v>0</v>
      </c>
      <c r="AK37">
        <v>13.053149999999999</v>
      </c>
      <c r="AL37">
        <v>20.155330000000006</v>
      </c>
      <c r="AM37">
        <v>1.3406171428571427</v>
      </c>
      <c r="AN37">
        <v>0</v>
      </c>
      <c r="AO37">
        <v>4.0698419999999995</v>
      </c>
      <c r="AP37">
        <v>2.1149309999999999</v>
      </c>
      <c r="AQ37">
        <v>0</v>
      </c>
      <c r="AR37">
        <v>10.796015999999998</v>
      </c>
      <c r="AS37">
        <v>6.1502543999999988</v>
      </c>
      <c r="AT37">
        <v>0</v>
      </c>
      <c r="AU37">
        <v>0</v>
      </c>
      <c r="AV37">
        <v>0</v>
      </c>
      <c r="AW37">
        <v>0</v>
      </c>
      <c r="AX37">
        <v>2.2275999999999998</v>
      </c>
      <c r="AY37">
        <v>0</v>
      </c>
      <c r="AZ37">
        <v>0</v>
      </c>
      <c r="BA37">
        <v>23.409307188426673</v>
      </c>
      <c r="BB37">
        <f t="shared" si="0"/>
        <v>719.74333741883288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109.01357312566407</v>
      </c>
      <c r="L38">
        <v>18.760936775331071</v>
      </c>
      <c r="M38">
        <v>0</v>
      </c>
      <c r="N38">
        <v>29.998524783634934</v>
      </c>
      <c r="O38">
        <v>50.376937828755111</v>
      </c>
      <c r="P38">
        <v>69.04059447038766</v>
      </c>
      <c r="Q38">
        <v>2.7651001686340639</v>
      </c>
      <c r="R38">
        <v>10.766223708206688</v>
      </c>
      <c r="S38">
        <v>6.702679972086532</v>
      </c>
      <c r="T38">
        <v>0</v>
      </c>
      <c r="U38">
        <v>243.6877618498136</v>
      </c>
      <c r="V38">
        <v>5.2655008880994671</v>
      </c>
      <c r="W38">
        <v>8.8397324347093491</v>
      </c>
      <c r="X38">
        <v>37.469707528851444</v>
      </c>
      <c r="Y38">
        <v>0</v>
      </c>
      <c r="Z38">
        <v>0</v>
      </c>
      <c r="AA38">
        <v>0</v>
      </c>
      <c r="AB38">
        <v>10.035570479999999</v>
      </c>
      <c r="AC38">
        <v>7.3819532319999981</v>
      </c>
      <c r="AD38">
        <v>9.2942917999999981</v>
      </c>
      <c r="AE38">
        <v>12.556885224</v>
      </c>
      <c r="AF38">
        <v>0</v>
      </c>
      <c r="AG38">
        <v>0</v>
      </c>
      <c r="AH38">
        <v>38.678510399999993</v>
      </c>
      <c r="AI38">
        <v>0.97002600000000005</v>
      </c>
      <c r="AJ38">
        <v>0</v>
      </c>
      <c r="AK38">
        <v>13.053149999999999</v>
      </c>
      <c r="AL38">
        <v>20.155330000000006</v>
      </c>
      <c r="AM38">
        <v>1.3406171428571427</v>
      </c>
      <c r="AN38">
        <v>0</v>
      </c>
      <c r="AO38">
        <v>4.0698419999999995</v>
      </c>
      <c r="AP38">
        <v>2.1149309999999999</v>
      </c>
      <c r="AQ38">
        <v>0</v>
      </c>
      <c r="AR38">
        <v>10.796015999999998</v>
      </c>
      <c r="AS38">
        <v>6.1502543999999988</v>
      </c>
      <c r="AT38">
        <v>0</v>
      </c>
      <c r="AU38">
        <v>0</v>
      </c>
      <c r="AV38">
        <v>0</v>
      </c>
      <c r="AW38">
        <v>0</v>
      </c>
      <c r="AX38">
        <v>2.2275999999999998</v>
      </c>
      <c r="AY38">
        <v>0</v>
      </c>
      <c r="AZ38">
        <v>0</v>
      </c>
      <c r="BA38">
        <v>23.042634812214509</v>
      </c>
      <c r="BB38">
        <f t="shared" si="0"/>
        <v>708.46961640081668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76.527844073355524</v>
      </c>
      <c r="L39">
        <v>18.761172877214417</v>
      </c>
      <c r="M39">
        <v>0</v>
      </c>
      <c r="N39">
        <v>29.998524783634934</v>
      </c>
      <c r="O39">
        <v>50.376937828755111</v>
      </c>
      <c r="P39">
        <v>69.04059447038766</v>
      </c>
      <c r="Q39">
        <v>2</v>
      </c>
      <c r="R39">
        <v>4.2038197211478474</v>
      </c>
      <c r="S39">
        <v>2.5300407883817426</v>
      </c>
      <c r="T39">
        <v>0</v>
      </c>
      <c r="U39">
        <v>243.6877618498136</v>
      </c>
      <c r="V39">
        <v>0</v>
      </c>
      <c r="W39">
        <v>3.9972935433070869</v>
      </c>
      <c r="X39">
        <v>17.996369593613935</v>
      </c>
      <c r="Y39">
        <v>0</v>
      </c>
      <c r="Z39">
        <v>0</v>
      </c>
      <c r="AA39">
        <v>0</v>
      </c>
      <c r="AB39">
        <v>10.035570479999999</v>
      </c>
      <c r="AC39">
        <v>7.3819532319999981</v>
      </c>
      <c r="AD39">
        <v>9.2942917999999981</v>
      </c>
      <c r="AE39">
        <v>12.556885224</v>
      </c>
      <c r="AF39">
        <v>0</v>
      </c>
      <c r="AG39">
        <v>0</v>
      </c>
      <c r="AH39">
        <v>38.678510399999993</v>
      </c>
      <c r="AI39">
        <v>0.32334199999999996</v>
      </c>
      <c r="AJ39">
        <v>0</v>
      </c>
      <c r="AK39">
        <v>13.053149999999999</v>
      </c>
      <c r="AL39">
        <v>20.155330000000006</v>
      </c>
      <c r="AM39">
        <v>1.3406171428571427</v>
      </c>
      <c r="AN39">
        <v>0</v>
      </c>
      <c r="AO39">
        <v>4.0698419999999995</v>
      </c>
      <c r="AP39">
        <v>3.1561277999999993</v>
      </c>
      <c r="AQ39">
        <v>0</v>
      </c>
      <c r="AR39">
        <v>10.796015999999998</v>
      </c>
      <c r="AS39">
        <v>6.1502543999999988</v>
      </c>
      <c r="AT39">
        <v>0</v>
      </c>
      <c r="AU39">
        <v>0</v>
      </c>
      <c r="AV39">
        <v>0</v>
      </c>
      <c r="AW39">
        <v>0</v>
      </c>
      <c r="AX39">
        <v>2.2275999999999998</v>
      </c>
      <c r="AY39">
        <v>0</v>
      </c>
      <c r="AZ39">
        <v>0</v>
      </c>
      <c r="BA39">
        <v>20.737704457883481</v>
      </c>
      <c r="BB39">
        <f t="shared" si="0"/>
        <v>637.60214555058553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76.531250884303532</v>
      </c>
      <c r="L40">
        <v>31.987850703726568</v>
      </c>
      <c r="M40">
        <v>0</v>
      </c>
      <c r="N40">
        <v>29.998524783634934</v>
      </c>
      <c r="O40">
        <v>50.376937828755111</v>
      </c>
      <c r="P40">
        <v>69.04059447038766</v>
      </c>
      <c r="Q40">
        <v>2.0026193050193051</v>
      </c>
      <c r="R40">
        <v>2.9945399999999998</v>
      </c>
      <c r="S40">
        <v>2.0027822085889575</v>
      </c>
      <c r="T40">
        <v>0</v>
      </c>
      <c r="U40">
        <v>243.6877618498136</v>
      </c>
      <c r="V40">
        <v>0</v>
      </c>
      <c r="W40">
        <v>3.9972935433070869</v>
      </c>
      <c r="X40">
        <v>17.996369593613935</v>
      </c>
      <c r="Y40">
        <v>0</v>
      </c>
      <c r="Z40">
        <v>0</v>
      </c>
      <c r="AA40">
        <v>0</v>
      </c>
      <c r="AB40">
        <v>10.035570479999999</v>
      </c>
      <c r="AC40">
        <v>7.3819532319999981</v>
      </c>
      <c r="AD40">
        <v>9.2942917999999981</v>
      </c>
      <c r="AE40">
        <v>12.556885224</v>
      </c>
      <c r="AF40">
        <v>0</v>
      </c>
      <c r="AG40">
        <v>0</v>
      </c>
      <c r="AH40">
        <v>38.678510399999993</v>
      </c>
      <c r="AI40">
        <v>0.32334199999999996</v>
      </c>
      <c r="AJ40">
        <v>0</v>
      </c>
      <c r="AK40">
        <v>13.053149999999999</v>
      </c>
      <c r="AL40">
        <v>20.155330000000006</v>
      </c>
      <c r="AM40">
        <v>1.3406171428571427</v>
      </c>
      <c r="AN40">
        <v>0</v>
      </c>
      <c r="AO40">
        <v>4.0698419999999995</v>
      </c>
      <c r="AP40">
        <v>3.1561277999999993</v>
      </c>
      <c r="AQ40">
        <v>0</v>
      </c>
      <c r="AR40">
        <v>10.515599999999999</v>
      </c>
      <c r="AS40">
        <v>6.1502543999999988</v>
      </c>
      <c r="AT40">
        <v>0</v>
      </c>
      <c r="AU40">
        <v>0</v>
      </c>
      <c r="AV40">
        <v>0</v>
      </c>
      <c r="AW40">
        <v>0</v>
      </c>
      <c r="AX40">
        <v>2.2275999999999998</v>
      </c>
      <c r="AY40">
        <v>0</v>
      </c>
      <c r="AZ40">
        <v>0</v>
      </c>
      <c r="BA40">
        <v>21.091000974603634</v>
      </c>
      <c r="BB40">
        <f t="shared" si="0"/>
        <v>648.46459867540432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74.487616613051472</v>
      </c>
      <c r="L41">
        <v>25.854613022382509</v>
      </c>
      <c r="M41">
        <v>0</v>
      </c>
      <c r="N41">
        <v>29.998524783634934</v>
      </c>
      <c r="O41">
        <v>50.376937828755111</v>
      </c>
      <c r="P41">
        <v>69.04059447038766</v>
      </c>
      <c r="Q41">
        <v>2</v>
      </c>
      <c r="R41">
        <v>3</v>
      </c>
      <c r="S41">
        <v>2</v>
      </c>
      <c r="T41">
        <v>0</v>
      </c>
      <c r="U41">
        <v>243.6877618498136</v>
      </c>
      <c r="V41">
        <v>0</v>
      </c>
      <c r="W41">
        <v>4.0045871559633026</v>
      </c>
      <c r="X41">
        <v>17.996369593613935</v>
      </c>
      <c r="Y41">
        <v>0</v>
      </c>
      <c r="Z41">
        <v>0</v>
      </c>
      <c r="AA41">
        <v>0</v>
      </c>
      <c r="AB41">
        <v>10.035570479999999</v>
      </c>
      <c r="AC41">
        <v>7.3819532319999981</v>
      </c>
      <c r="AD41">
        <v>9.2942917999999981</v>
      </c>
      <c r="AE41">
        <v>12.556885224</v>
      </c>
      <c r="AF41">
        <v>0</v>
      </c>
      <c r="AG41">
        <v>0</v>
      </c>
      <c r="AH41">
        <v>38.678510399999993</v>
      </c>
      <c r="AI41">
        <v>0.64668399999999993</v>
      </c>
      <c r="AJ41">
        <v>0</v>
      </c>
      <c r="AK41">
        <v>13.053149999999999</v>
      </c>
      <c r="AL41">
        <v>20.155330000000006</v>
      </c>
      <c r="AM41">
        <v>1.3406171428571427</v>
      </c>
      <c r="AN41">
        <v>0</v>
      </c>
      <c r="AO41">
        <v>5.675376</v>
      </c>
      <c r="AP41">
        <v>2.1149309999999999</v>
      </c>
      <c r="AQ41">
        <v>0</v>
      </c>
      <c r="AR41">
        <v>10.515599999999999</v>
      </c>
      <c r="AS41">
        <v>6.1502543999999988</v>
      </c>
      <c r="AT41">
        <v>0</v>
      </c>
      <c r="AU41">
        <v>0</v>
      </c>
      <c r="AV41">
        <v>0</v>
      </c>
      <c r="AW41">
        <v>0</v>
      </c>
      <c r="AX41">
        <v>2.2275999999999998</v>
      </c>
      <c r="AY41">
        <v>0</v>
      </c>
      <c r="AZ41">
        <v>0</v>
      </c>
      <c r="BA41">
        <v>20.861622744303745</v>
      </c>
      <c r="BB41">
        <f t="shared" si="0"/>
        <v>641.41213625215585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99.928984442060099</v>
      </c>
      <c r="L42">
        <v>25.854613022382509</v>
      </c>
      <c r="M42">
        <v>0</v>
      </c>
      <c r="N42">
        <v>29.998524783634934</v>
      </c>
      <c r="O42">
        <v>50.376937828755111</v>
      </c>
      <c r="P42">
        <v>69.04059447038766</v>
      </c>
      <c r="Q42">
        <v>2.7651001686340639</v>
      </c>
      <c r="R42">
        <v>10.766223708206688</v>
      </c>
      <c r="S42">
        <v>6.702679972086532</v>
      </c>
      <c r="T42">
        <v>0</v>
      </c>
      <c r="U42">
        <v>243.6877618498136</v>
      </c>
      <c r="V42">
        <v>5.2655008880994671</v>
      </c>
      <c r="W42">
        <v>8.8397324347093491</v>
      </c>
      <c r="X42">
        <v>37.47002191677749</v>
      </c>
      <c r="Y42">
        <v>0</v>
      </c>
      <c r="Z42">
        <v>0</v>
      </c>
      <c r="AA42">
        <v>0</v>
      </c>
      <c r="AB42">
        <v>10.035570479999999</v>
      </c>
      <c r="AC42">
        <v>7.3819532319999981</v>
      </c>
      <c r="AD42">
        <v>9.2942917999999981</v>
      </c>
      <c r="AE42">
        <v>12.556885224</v>
      </c>
      <c r="AF42">
        <v>0</v>
      </c>
      <c r="AG42">
        <v>0</v>
      </c>
      <c r="AH42">
        <v>38.678510399999993</v>
      </c>
      <c r="AI42">
        <v>0.64668399999999993</v>
      </c>
      <c r="AJ42">
        <v>0</v>
      </c>
      <c r="AK42">
        <v>13.053149999999999</v>
      </c>
      <c r="AL42">
        <v>20.155330000000006</v>
      </c>
      <c r="AM42">
        <v>1.3406171428571427</v>
      </c>
      <c r="AN42">
        <v>0</v>
      </c>
      <c r="AO42">
        <v>5.675376</v>
      </c>
      <c r="AP42">
        <v>2.1149309999999999</v>
      </c>
      <c r="AQ42">
        <v>0</v>
      </c>
      <c r="AR42">
        <v>10.515599999999999</v>
      </c>
      <c r="AS42">
        <v>6.1502543999999988</v>
      </c>
      <c r="AT42">
        <v>0</v>
      </c>
      <c r="AU42">
        <v>0</v>
      </c>
      <c r="AV42">
        <v>0</v>
      </c>
      <c r="AW42">
        <v>0</v>
      </c>
      <c r="AX42">
        <v>2.2275999999999998</v>
      </c>
      <c r="AY42">
        <v>0</v>
      </c>
      <c r="AZ42">
        <v>0</v>
      </c>
      <c r="BA42">
        <v>23.011487145389133</v>
      </c>
      <c r="BB42">
        <f t="shared" si="0"/>
        <v>707.51194201901569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99.928984442060099</v>
      </c>
      <c r="L43">
        <v>18.761181393158239</v>
      </c>
      <c r="M43">
        <v>0</v>
      </c>
      <c r="N43">
        <v>29.998524783634934</v>
      </c>
      <c r="O43">
        <v>50.376937828755111</v>
      </c>
      <c r="P43">
        <v>69.04059447038766</v>
      </c>
      <c r="Q43">
        <v>2.7688939890710382</v>
      </c>
      <c r="R43">
        <v>10.765137478047066</v>
      </c>
      <c r="S43">
        <v>6.7000826185101579</v>
      </c>
      <c r="T43">
        <v>0</v>
      </c>
      <c r="U43">
        <v>243.6877618498136</v>
      </c>
      <c r="V43">
        <v>5.2648706896551722</v>
      </c>
      <c r="W43">
        <v>8.8397390410958891</v>
      </c>
      <c r="X43">
        <v>37.47002191677749</v>
      </c>
      <c r="Y43">
        <v>0</v>
      </c>
      <c r="Z43">
        <v>0</v>
      </c>
      <c r="AA43">
        <v>0</v>
      </c>
      <c r="AB43">
        <v>10.035570479999999</v>
      </c>
      <c r="AC43">
        <v>7.3819532319999981</v>
      </c>
      <c r="AD43">
        <v>9.2942917999999981</v>
      </c>
      <c r="AE43">
        <v>12.556885224</v>
      </c>
      <c r="AF43">
        <v>0</v>
      </c>
      <c r="AG43">
        <v>0</v>
      </c>
      <c r="AH43">
        <v>38.678510399999993</v>
      </c>
      <c r="AI43">
        <v>0</v>
      </c>
      <c r="AJ43">
        <v>0</v>
      </c>
      <c r="AK43">
        <v>13.053149999999999</v>
      </c>
      <c r="AL43">
        <v>20.155330000000006</v>
      </c>
      <c r="AM43">
        <v>1.3406171428571427</v>
      </c>
      <c r="AN43">
        <v>0</v>
      </c>
      <c r="AO43">
        <v>3.6964620000000008</v>
      </c>
      <c r="AP43">
        <v>2.1149309999999999</v>
      </c>
      <c r="AQ43">
        <v>0</v>
      </c>
      <c r="AR43">
        <v>13.600175999999999</v>
      </c>
      <c r="AS43">
        <v>8.3711795999999996</v>
      </c>
      <c r="AT43">
        <v>0</v>
      </c>
      <c r="AU43">
        <v>0</v>
      </c>
      <c r="AV43">
        <v>0</v>
      </c>
      <c r="AW43">
        <v>0</v>
      </c>
      <c r="AX43">
        <v>2.2275999999999998</v>
      </c>
      <c r="AY43">
        <v>0</v>
      </c>
      <c r="AZ43">
        <v>0</v>
      </c>
      <c r="BA43">
        <v>22.872444839457678</v>
      </c>
      <c r="BB43">
        <f t="shared" si="0"/>
        <v>703.23694254036593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109.01357312566407</v>
      </c>
      <c r="L44">
        <v>18.760714675628883</v>
      </c>
      <c r="M44">
        <v>0</v>
      </c>
      <c r="N44">
        <v>29.998524783634934</v>
      </c>
      <c r="O44">
        <v>50.376937828755111</v>
      </c>
      <c r="P44">
        <v>69.04059447038766</v>
      </c>
      <c r="Q44">
        <v>2.766206244087039</v>
      </c>
      <c r="R44">
        <v>10.767870019483679</v>
      </c>
      <c r="S44">
        <v>6.6981520922956594</v>
      </c>
      <c r="T44">
        <v>0</v>
      </c>
      <c r="U44">
        <v>243.6877618498136</v>
      </c>
      <c r="V44">
        <v>5.267713004484305</v>
      </c>
      <c r="W44">
        <v>8.8392312640949555</v>
      </c>
      <c r="X44">
        <v>37.47002191677749</v>
      </c>
      <c r="Y44">
        <v>0</v>
      </c>
      <c r="Z44">
        <v>0</v>
      </c>
      <c r="AA44">
        <v>0</v>
      </c>
      <c r="AB44">
        <v>10.035570479999999</v>
      </c>
      <c r="AC44">
        <v>7.3819532319999981</v>
      </c>
      <c r="AD44">
        <v>9.2942917999999981</v>
      </c>
      <c r="AE44">
        <v>12.556885224</v>
      </c>
      <c r="AF44">
        <v>0</v>
      </c>
      <c r="AG44">
        <v>0</v>
      </c>
      <c r="AH44">
        <v>38.678510399999993</v>
      </c>
      <c r="AI44">
        <v>0</v>
      </c>
      <c r="AJ44">
        <v>0</v>
      </c>
      <c r="AK44">
        <v>13.053149999999999</v>
      </c>
      <c r="AL44">
        <v>20.155330000000006</v>
      </c>
      <c r="AM44">
        <v>1.3406171428571427</v>
      </c>
      <c r="AN44">
        <v>0</v>
      </c>
      <c r="AO44">
        <v>3.6964620000000008</v>
      </c>
      <c r="AP44">
        <v>2.1149309999999999</v>
      </c>
      <c r="AQ44">
        <v>0</v>
      </c>
      <c r="AR44">
        <v>13.600175999999999</v>
      </c>
      <c r="AS44">
        <v>8.3711795999999996</v>
      </c>
      <c r="AT44">
        <v>0</v>
      </c>
      <c r="AU44">
        <v>0</v>
      </c>
      <c r="AV44">
        <v>0</v>
      </c>
      <c r="AW44">
        <v>0</v>
      </c>
      <c r="AX44">
        <v>2.2275999999999998</v>
      </c>
      <c r="AY44">
        <v>0</v>
      </c>
      <c r="AZ44">
        <v>0</v>
      </c>
      <c r="BA44">
        <v>23.158608927129485</v>
      </c>
      <c r="BB44">
        <f t="shared" si="0"/>
        <v>712.03534922683502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109.01357312566407</v>
      </c>
      <c r="L45">
        <v>18.760714675628883</v>
      </c>
      <c r="M45">
        <v>0</v>
      </c>
      <c r="N45">
        <v>29.998524783634934</v>
      </c>
      <c r="O45">
        <v>50.376937828755111</v>
      </c>
      <c r="P45">
        <v>69.04059447038766</v>
      </c>
      <c r="Q45">
        <v>2.766206244087039</v>
      </c>
      <c r="R45">
        <v>10.767870019483679</v>
      </c>
      <c r="S45">
        <v>6.6981520922956594</v>
      </c>
      <c r="T45">
        <v>0</v>
      </c>
      <c r="U45">
        <v>243.6877618498136</v>
      </c>
      <c r="V45">
        <v>5.267713004484305</v>
      </c>
      <c r="W45">
        <v>8.8392312640949555</v>
      </c>
      <c r="X45">
        <v>37.47002191677749</v>
      </c>
      <c r="Y45">
        <v>0</v>
      </c>
      <c r="Z45">
        <v>0</v>
      </c>
      <c r="AA45">
        <v>0</v>
      </c>
      <c r="AB45">
        <v>10.035570479999999</v>
      </c>
      <c r="AC45">
        <v>7.3819532319999981</v>
      </c>
      <c r="AD45">
        <v>9.2942917999999981</v>
      </c>
      <c r="AE45">
        <v>12.556885224</v>
      </c>
      <c r="AF45">
        <v>0</v>
      </c>
      <c r="AG45">
        <v>0</v>
      </c>
      <c r="AH45">
        <v>38.678510399999993</v>
      </c>
      <c r="AI45">
        <v>0</v>
      </c>
      <c r="AJ45">
        <v>0</v>
      </c>
      <c r="AK45">
        <v>13.053149999999999</v>
      </c>
      <c r="AL45">
        <v>20.155330000000006</v>
      </c>
      <c r="AM45">
        <v>1.3406171428571427</v>
      </c>
      <c r="AN45">
        <v>0</v>
      </c>
      <c r="AO45">
        <v>3.6964620000000008</v>
      </c>
      <c r="AP45">
        <v>2.1149309999999999</v>
      </c>
      <c r="AQ45">
        <v>0</v>
      </c>
      <c r="AR45">
        <v>13.600175999999999</v>
      </c>
      <c r="AS45">
        <v>8.3711795999999996</v>
      </c>
      <c r="AT45">
        <v>0</v>
      </c>
      <c r="AU45">
        <v>0</v>
      </c>
      <c r="AV45">
        <v>0</v>
      </c>
      <c r="AW45">
        <v>0</v>
      </c>
      <c r="AX45">
        <v>2.2275999999999998</v>
      </c>
      <c r="AY45">
        <v>0</v>
      </c>
      <c r="AZ45">
        <v>0</v>
      </c>
      <c r="BA45">
        <v>23.158608927129485</v>
      </c>
      <c r="BB45">
        <f t="shared" si="0"/>
        <v>712.03534922683502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109.01357312566407</v>
      </c>
      <c r="L46">
        <v>18.760714675628883</v>
      </c>
      <c r="M46">
        <v>0</v>
      </c>
      <c r="N46">
        <v>29.998524783634934</v>
      </c>
      <c r="O46">
        <v>50.376937828755111</v>
      </c>
      <c r="P46">
        <v>69.04059447038766</v>
      </c>
      <c r="Q46">
        <v>2.766206244087039</v>
      </c>
      <c r="R46">
        <v>10.767870019483679</v>
      </c>
      <c r="S46">
        <v>6.6981520922956594</v>
      </c>
      <c r="T46">
        <v>0</v>
      </c>
      <c r="U46">
        <v>243.6877618498136</v>
      </c>
      <c r="V46">
        <v>5.267713004484305</v>
      </c>
      <c r="W46">
        <v>8.8392312640949555</v>
      </c>
      <c r="X46">
        <v>37.47002191677749</v>
      </c>
      <c r="Y46">
        <v>0</v>
      </c>
      <c r="Z46">
        <v>0</v>
      </c>
      <c r="AA46">
        <v>0</v>
      </c>
      <c r="AB46">
        <v>10.035570479999999</v>
      </c>
      <c r="AC46">
        <v>7.3819532319999981</v>
      </c>
      <c r="AD46">
        <v>9.2942917999999981</v>
      </c>
      <c r="AE46">
        <v>12.556885224</v>
      </c>
      <c r="AF46">
        <v>0</v>
      </c>
      <c r="AG46">
        <v>0</v>
      </c>
      <c r="AH46">
        <v>38.678510399999993</v>
      </c>
      <c r="AI46">
        <v>0</v>
      </c>
      <c r="AJ46">
        <v>0</v>
      </c>
      <c r="AK46">
        <v>13.053149999999999</v>
      </c>
      <c r="AL46">
        <v>20.155330000000006</v>
      </c>
      <c r="AM46">
        <v>1.3406171428571427</v>
      </c>
      <c r="AN46">
        <v>0</v>
      </c>
      <c r="AO46">
        <v>3.6964620000000008</v>
      </c>
      <c r="AP46">
        <v>2.1149309999999999</v>
      </c>
      <c r="AQ46">
        <v>0</v>
      </c>
      <c r="AR46">
        <v>13.600175999999999</v>
      </c>
      <c r="AS46">
        <v>8.3711795999999996</v>
      </c>
      <c r="AT46">
        <v>0</v>
      </c>
      <c r="AU46">
        <v>0</v>
      </c>
      <c r="AV46">
        <v>0</v>
      </c>
      <c r="AW46">
        <v>0</v>
      </c>
      <c r="AX46">
        <v>2.2275999999999998</v>
      </c>
      <c r="AY46">
        <v>0</v>
      </c>
      <c r="AZ46">
        <v>0</v>
      </c>
      <c r="BA46">
        <v>23.158608927129485</v>
      </c>
      <c r="BB46">
        <f t="shared" si="0"/>
        <v>712.03534922683502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109.01357312566407</v>
      </c>
      <c r="L47">
        <v>18.76101816955951</v>
      </c>
      <c r="M47">
        <v>0</v>
      </c>
      <c r="N47">
        <v>29.998524783634934</v>
      </c>
      <c r="O47">
        <v>50.376937828755111</v>
      </c>
      <c r="P47">
        <v>69.04059447038766</v>
      </c>
      <c r="Q47">
        <v>2.7651001686340639</v>
      </c>
      <c r="R47">
        <v>10.766223708206688</v>
      </c>
      <c r="S47">
        <v>6.702679972086532</v>
      </c>
      <c r="T47">
        <v>0</v>
      </c>
      <c r="U47">
        <v>243.6877618498136</v>
      </c>
      <c r="V47">
        <v>5.2655008880994671</v>
      </c>
      <c r="W47">
        <v>8.8392312640949555</v>
      </c>
      <c r="X47">
        <v>37.47002191677749</v>
      </c>
      <c r="Y47">
        <v>0</v>
      </c>
      <c r="Z47">
        <v>0</v>
      </c>
      <c r="AA47">
        <v>0</v>
      </c>
      <c r="AB47">
        <v>10.035570479999999</v>
      </c>
      <c r="AC47">
        <v>7.3819532319999981</v>
      </c>
      <c r="AD47">
        <v>9.2942917999999981</v>
      </c>
      <c r="AE47">
        <v>12.556885224</v>
      </c>
      <c r="AF47">
        <v>0</v>
      </c>
      <c r="AG47">
        <v>0</v>
      </c>
      <c r="AH47">
        <v>38.678510399999993</v>
      </c>
      <c r="AI47">
        <v>0</v>
      </c>
      <c r="AJ47">
        <v>0</v>
      </c>
      <c r="AK47">
        <v>13.053149999999999</v>
      </c>
      <c r="AL47">
        <v>20.155330000000006</v>
      </c>
      <c r="AM47">
        <v>1.3406171428571427</v>
      </c>
      <c r="AN47">
        <v>0</v>
      </c>
      <c r="AO47">
        <v>3.6964620000000008</v>
      </c>
      <c r="AP47">
        <v>2.1149309999999999</v>
      </c>
      <c r="AQ47">
        <v>0</v>
      </c>
      <c r="AR47">
        <v>8.973312</v>
      </c>
      <c r="AS47">
        <v>8.3711795999999996</v>
      </c>
      <c r="AT47">
        <v>0</v>
      </c>
      <c r="AU47">
        <v>0</v>
      </c>
      <c r="AV47">
        <v>0</v>
      </c>
      <c r="AW47">
        <v>0</v>
      </c>
      <c r="AX47">
        <v>2.2275999999999998</v>
      </c>
      <c r="AY47">
        <v>0</v>
      </c>
      <c r="AZ47">
        <v>0</v>
      </c>
      <c r="BA47">
        <v>23.012858323184844</v>
      </c>
      <c r="BB47">
        <f t="shared" si="0"/>
        <v>707.55410270138623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109.01357312566407</v>
      </c>
      <c r="L48">
        <v>18.76101816955951</v>
      </c>
      <c r="M48">
        <v>0</v>
      </c>
      <c r="N48">
        <v>29.998524783634934</v>
      </c>
      <c r="O48">
        <v>50.376937828755111</v>
      </c>
      <c r="P48">
        <v>69.04059447038766</v>
      </c>
      <c r="Q48">
        <v>2.766206244087039</v>
      </c>
      <c r="R48">
        <v>10.766223708206688</v>
      </c>
      <c r="S48">
        <v>6.6981520922956594</v>
      </c>
      <c r="T48">
        <v>0</v>
      </c>
      <c r="U48">
        <v>243.6877618498136</v>
      </c>
      <c r="V48">
        <v>5.2655008880994671</v>
      </c>
      <c r="W48">
        <v>8.8392312640949555</v>
      </c>
      <c r="X48">
        <v>37.47002191677749</v>
      </c>
      <c r="Y48">
        <v>0</v>
      </c>
      <c r="Z48">
        <v>0</v>
      </c>
      <c r="AA48">
        <v>0</v>
      </c>
      <c r="AB48">
        <v>10.035570479999999</v>
      </c>
      <c r="AC48">
        <v>7.3819532319999981</v>
      </c>
      <c r="AD48">
        <v>9.2942917999999981</v>
      </c>
      <c r="AE48">
        <v>12.556885224</v>
      </c>
      <c r="AF48">
        <v>0</v>
      </c>
      <c r="AG48">
        <v>0</v>
      </c>
      <c r="AH48">
        <v>38.678510399999993</v>
      </c>
      <c r="AI48">
        <v>0</v>
      </c>
      <c r="AJ48">
        <v>0</v>
      </c>
      <c r="AK48">
        <v>13.053149999999999</v>
      </c>
      <c r="AL48">
        <v>20.155330000000006</v>
      </c>
      <c r="AM48">
        <v>1.3406171428571427</v>
      </c>
      <c r="AN48">
        <v>0</v>
      </c>
      <c r="AO48">
        <v>3.6964620000000008</v>
      </c>
      <c r="AP48">
        <v>2.1149309999999999</v>
      </c>
      <c r="AQ48">
        <v>0</v>
      </c>
      <c r="AR48">
        <v>8.973312</v>
      </c>
      <c r="AS48">
        <v>6.8336159999999992</v>
      </c>
      <c r="AT48">
        <v>0</v>
      </c>
      <c r="AU48">
        <v>0</v>
      </c>
      <c r="AV48">
        <v>0</v>
      </c>
      <c r="AW48">
        <v>0</v>
      </c>
      <c r="AX48">
        <v>2.2275999999999998</v>
      </c>
      <c r="AY48">
        <v>0</v>
      </c>
      <c r="AZ48">
        <v>0</v>
      </c>
      <c r="BA48">
        <v>22.964317654807331</v>
      </c>
      <c r="BB48">
        <f t="shared" si="0"/>
        <v>706.06165796542587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109.01357312566407</v>
      </c>
      <c r="L49">
        <v>18.76101816955951</v>
      </c>
      <c r="M49">
        <v>0</v>
      </c>
      <c r="N49">
        <v>29.998524783634934</v>
      </c>
      <c r="O49">
        <v>50.376937828755111</v>
      </c>
      <c r="P49">
        <v>69.04059447038766</v>
      </c>
      <c r="Q49">
        <v>2.766206244087039</v>
      </c>
      <c r="R49">
        <v>10.766223708206688</v>
      </c>
      <c r="S49">
        <v>6.6981520922956594</v>
      </c>
      <c r="T49">
        <v>0</v>
      </c>
      <c r="U49">
        <v>243.6877618498136</v>
      </c>
      <c r="V49">
        <v>5.2655008880994671</v>
      </c>
      <c r="W49">
        <v>8.8392312640949555</v>
      </c>
      <c r="X49">
        <v>37.47002191677749</v>
      </c>
      <c r="Y49">
        <v>0</v>
      </c>
      <c r="Z49">
        <v>0</v>
      </c>
      <c r="AA49">
        <v>0</v>
      </c>
      <c r="AB49">
        <v>10.035570479999999</v>
      </c>
      <c r="AC49">
        <v>7.3819532319999981</v>
      </c>
      <c r="AD49">
        <v>9.2942917999999981</v>
      </c>
      <c r="AE49">
        <v>12.556885224</v>
      </c>
      <c r="AF49">
        <v>0</v>
      </c>
      <c r="AG49">
        <v>0</v>
      </c>
      <c r="AH49">
        <v>38.678510399999993</v>
      </c>
      <c r="AI49">
        <v>0</v>
      </c>
      <c r="AJ49">
        <v>0</v>
      </c>
      <c r="AK49">
        <v>13.053149999999999</v>
      </c>
      <c r="AL49">
        <v>20.155330000000006</v>
      </c>
      <c r="AM49">
        <v>1.3406171428571427</v>
      </c>
      <c r="AN49">
        <v>0</v>
      </c>
      <c r="AO49">
        <v>3.6964620000000008</v>
      </c>
      <c r="AP49">
        <v>3.0910529999999996</v>
      </c>
      <c r="AQ49">
        <v>0</v>
      </c>
      <c r="AR49">
        <v>10.936223999999999</v>
      </c>
      <c r="AS49">
        <v>6.8336159999999992</v>
      </c>
      <c r="AT49">
        <v>0</v>
      </c>
      <c r="AU49">
        <v>0</v>
      </c>
      <c r="AV49">
        <v>0</v>
      </c>
      <c r="AW49">
        <v>0</v>
      </c>
      <c r="AX49">
        <v>2.2275999999999998</v>
      </c>
      <c r="AY49">
        <v>0</v>
      </c>
      <c r="AZ49">
        <v>0</v>
      </c>
      <c r="BA49">
        <v>23.05689709880733</v>
      </c>
      <c r="BB49">
        <f t="shared" si="0"/>
        <v>708.90811252142601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109.01357312566407</v>
      </c>
      <c r="L50">
        <v>18.76101816955951</v>
      </c>
      <c r="M50">
        <v>0</v>
      </c>
      <c r="N50">
        <v>29.998524783634934</v>
      </c>
      <c r="O50">
        <v>50.376937828755111</v>
      </c>
      <c r="P50">
        <v>69.04059447038766</v>
      </c>
      <c r="Q50">
        <v>2.766206244087039</v>
      </c>
      <c r="R50">
        <v>10.766223708206688</v>
      </c>
      <c r="S50">
        <v>6.6981520922956594</v>
      </c>
      <c r="T50">
        <v>0</v>
      </c>
      <c r="U50">
        <v>243.6877618498136</v>
      </c>
      <c r="V50">
        <v>5.2655008880994671</v>
      </c>
      <c r="W50">
        <v>8.8392312640949555</v>
      </c>
      <c r="X50">
        <v>37.47002191677749</v>
      </c>
      <c r="Y50">
        <v>0</v>
      </c>
      <c r="Z50">
        <v>0</v>
      </c>
      <c r="AA50">
        <v>0</v>
      </c>
      <c r="AB50">
        <v>10.035570479999999</v>
      </c>
      <c r="AC50">
        <v>7.3819532319999981</v>
      </c>
      <c r="AD50">
        <v>9.2942917999999981</v>
      </c>
      <c r="AE50">
        <v>12.556885224</v>
      </c>
      <c r="AF50">
        <v>0</v>
      </c>
      <c r="AG50">
        <v>0</v>
      </c>
      <c r="AH50">
        <v>38.678510399999993</v>
      </c>
      <c r="AI50">
        <v>0</v>
      </c>
      <c r="AJ50">
        <v>0</v>
      </c>
      <c r="AK50">
        <v>13.053149999999999</v>
      </c>
      <c r="AL50">
        <v>20.155330000000006</v>
      </c>
      <c r="AM50">
        <v>1.3406171428571427</v>
      </c>
      <c r="AN50">
        <v>0</v>
      </c>
      <c r="AO50">
        <v>3.6964620000000008</v>
      </c>
      <c r="AP50">
        <v>3.0910529999999996</v>
      </c>
      <c r="AQ50">
        <v>0</v>
      </c>
      <c r="AR50">
        <v>10.936223999999999</v>
      </c>
      <c r="AS50">
        <v>6.8336159999999992</v>
      </c>
      <c r="AT50">
        <v>0</v>
      </c>
      <c r="AU50">
        <v>0</v>
      </c>
      <c r="AV50">
        <v>0</v>
      </c>
      <c r="AW50">
        <v>0</v>
      </c>
      <c r="AX50">
        <v>2.2275999999999998</v>
      </c>
      <c r="AY50">
        <v>0</v>
      </c>
      <c r="AZ50">
        <v>0</v>
      </c>
      <c r="BA50">
        <v>23.05689709880733</v>
      </c>
      <c r="BB50">
        <f t="shared" si="0"/>
        <v>708.90811252142601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109.01357312566407</v>
      </c>
      <c r="L51">
        <v>18.76101816955951</v>
      </c>
      <c r="M51">
        <v>0</v>
      </c>
      <c r="N51">
        <v>29.998524783634934</v>
      </c>
      <c r="O51">
        <v>50.376937828755111</v>
      </c>
      <c r="P51">
        <v>69.04059447038766</v>
      </c>
      <c r="Q51">
        <v>2.766206244087039</v>
      </c>
      <c r="R51">
        <v>10.766223708206688</v>
      </c>
      <c r="S51">
        <v>6.6981520922956594</v>
      </c>
      <c r="T51">
        <v>0</v>
      </c>
      <c r="U51">
        <v>243.6877618498136</v>
      </c>
      <c r="V51">
        <v>5.2655008880994671</v>
      </c>
      <c r="W51">
        <v>8.8392312640949555</v>
      </c>
      <c r="X51">
        <v>37.47002191677749</v>
      </c>
      <c r="Y51">
        <v>0</v>
      </c>
      <c r="Z51">
        <v>0</v>
      </c>
      <c r="AA51">
        <v>0</v>
      </c>
      <c r="AB51">
        <v>10.035570479999999</v>
      </c>
      <c r="AC51">
        <v>7.3819532319999981</v>
      </c>
      <c r="AD51">
        <v>9.2942917999999981</v>
      </c>
      <c r="AE51">
        <v>12.556885224</v>
      </c>
      <c r="AF51">
        <v>0</v>
      </c>
      <c r="AG51">
        <v>0</v>
      </c>
      <c r="AH51">
        <v>38.678510399999993</v>
      </c>
      <c r="AI51">
        <v>0</v>
      </c>
      <c r="AJ51">
        <v>0</v>
      </c>
      <c r="AK51">
        <v>13.053149999999999</v>
      </c>
      <c r="AL51">
        <v>20.155330000000006</v>
      </c>
      <c r="AM51">
        <v>1.3406171428571427</v>
      </c>
      <c r="AN51">
        <v>0</v>
      </c>
      <c r="AO51">
        <v>3.6964620000000008</v>
      </c>
      <c r="AP51">
        <v>2.1149309999999999</v>
      </c>
      <c r="AQ51">
        <v>0</v>
      </c>
      <c r="AR51">
        <v>10.936223999999999</v>
      </c>
      <c r="AS51">
        <v>6.8336159999999992</v>
      </c>
      <c r="AT51">
        <v>0</v>
      </c>
      <c r="AU51">
        <v>0</v>
      </c>
      <c r="AV51">
        <v>2.663716814159292</v>
      </c>
      <c r="AW51">
        <v>0</v>
      </c>
      <c r="AX51">
        <v>0</v>
      </c>
      <c r="AY51">
        <v>0</v>
      </c>
      <c r="AZ51">
        <v>0</v>
      </c>
      <c r="BA51">
        <v>23.039887462453347</v>
      </c>
      <c r="BB51">
        <f t="shared" si="0"/>
        <v>708.38511697193928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149.92257463160118</v>
      </c>
      <c r="L52">
        <v>59.679251491006248</v>
      </c>
      <c r="M52">
        <v>0</v>
      </c>
      <c r="N52">
        <v>29.998524783634934</v>
      </c>
      <c r="O52">
        <v>50.376937828755111</v>
      </c>
      <c r="P52">
        <v>69.04059447038766</v>
      </c>
      <c r="Q52">
        <v>2.766206244087039</v>
      </c>
      <c r="R52">
        <v>10.590450962138084</v>
      </c>
      <c r="S52">
        <v>6.6981520922956594</v>
      </c>
      <c r="T52">
        <v>0</v>
      </c>
      <c r="U52">
        <v>243.6877618498136</v>
      </c>
      <c r="V52">
        <v>5.267713004484305</v>
      </c>
      <c r="W52">
        <v>8.8392312640949555</v>
      </c>
      <c r="X52">
        <v>37.47002191677749</v>
      </c>
      <c r="Y52">
        <v>0</v>
      </c>
      <c r="Z52">
        <v>0</v>
      </c>
      <c r="AA52">
        <v>0</v>
      </c>
      <c r="AB52">
        <v>10.035570479999999</v>
      </c>
      <c r="AC52">
        <v>7.3819532319999981</v>
      </c>
      <c r="AD52">
        <v>9.2942917999999981</v>
      </c>
      <c r="AE52">
        <v>12.556885224</v>
      </c>
      <c r="AF52">
        <v>0</v>
      </c>
      <c r="AG52">
        <v>0</v>
      </c>
      <c r="AH52">
        <v>38.678510399999993</v>
      </c>
      <c r="AI52">
        <v>0</v>
      </c>
      <c r="AJ52">
        <v>0</v>
      </c>
      <c r="AK52">
        <v>13.053149999999999</v>
      </c>
      <c r="AL52">
        <v>20.155330000000006</v>
      </c>
      <c r="AM52">
        <v>1.3406171428571427</v>
      </c>
      <c r="AN52">
        <v>0</v>
      </c>
      <c r="AO52">
        <v>3.6964620000000008</v>
      </c>
      <c r="AP52">
        <v>2.1149309999999999</v>
      </c>
      <c r="AQ52">
        <v>0</v>
      </c>
      <c r="AR52">
        <v>10.936223999999999</v>
      </c>
      <c r="AS52">
        <v>6.8336159999999992</v>
      </c>
      <c r="AT52">
        <v>0</v>
      </c>
      <c r="AU52">
        <v>0</v>
      </c>
      <c r="AV52">
        <v>2.663716814159292</v>
      </c>
      <c r="AW52">
        <v>0</v>
      </c>
      <c r="AX52">
        <v>0</v>
      </c>
      <c r="AY52">
        <v>0</v>
      </c>
      <c r="AZ52">
        <v>0</v>
      </c>
      <c r="BA52">
        <v>25.611978160688825</v>
      </c>
      <c r="BB52">
        <f t="shared" si="0"/>
        <v>787.4667004714039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149.92132299418421</v>
      </c>
      <c r="L53">
        <v>59.679251491006248</v>
      </c>
      <c r="M53">
        <v>0</v>
      </c>
      <c r="N53">
        <v>29.998524783634934</v>
      </c>
      <c r="O53">
        <v>50.376937828755111</v>
      </c>
      <c r="P53">
        <v>69.04059447038766</v>
      </c>
      <c r="Q53">
        <v>2.766206244087039</v>
      </c>
      <c r="R53">
        <v>10.767870019483679</v>
      </c>
      <c r="S53">
        <v>6.6981520922956594</v>
      </c>
      <c r="T53">
        <v>0</v>
      </c>
      <c r="U53">
        <v>243.6877618498136</v>
      </c>
      <c r="V53">
        <v>5.267713004484305</v>
      </c>
      <c r="W53">
        <v>8.8392312640949555</v>
      </c>
      <c r="X53">
        <v>37.47002191677749</v>
      </c>
      <c r="Y53">
        <v>0</v>
      </c>
      <c r="Z53">
        <v>0</v>
      </c>
      <c r="AA53">
        <v>0</v>
      </c>
      <c r="AB53">
        <v>10.035570479999999</v>
      </c>
      <c r="AC53">
        <v>7.3819532319999981</v>
      </c>
      <c r="AD53">
        <v>9.2942917999999981</v>
      </c>
      <c r="AE53">
        <v>12.556885224</v>
      </c>
      <c r="AF53">
        <v>0</v>
      </c>
      <c r="AG53">
        <v>0</v>
      </c>
      <c r="AH53">
        <v>38.678510399999993</v>
      </c>
      <c r="AI53">
        <v>0</v>
      </c>
      <c r="AJ53">
        <v>0</v>
      </c>
      <c r="AK53">
        <v>13.053149999999999</v>
      </c>
      <c r="AL53">
        <v>20.155330000000006</v>
      </c>
      <c r="AM53">
        <v>1.3406171428571427</v>
      </c>
      <c r="AN53">
        <v>0</v>
      </c>
      <c r="AO53">
        <v>3.6964620000000008</v>
      </c>
      <c r="AP53">
        <v>2.1149309999999999</v>
      </c>
      <c r="AQ53">
        <v>0</v>
      </c>
      <c r="AR53">
        <v>10.936223999999999</v>
      </c>
      <c r="AS53">
        <v>6.8336159999999992</v>
      </c>
      <c r="AT53">
        <v>0</v>
      </c>
      <c r="AU53">
        <v>0</v>
      </c>
      <c r="AV53">
        <v>2.663716814159292</v>
      </c>
      <c r="AW53">
        <v>0</v>
      </c>
      <c r="AX53">
        <v>0</v>
      </c>
      <c r="AY53">
        <v>0</v>
      </c>
      <c r="AZ53">
        <v>0</v>
      </c>
      <c r="BA53">
        <v>25.617527323365888</v>
      </c>
      <c r="BB53">
        <f t="shared" si="0"/>
        <v>787.63731872865549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149.92241413133479</v>
      </c>
      <c r="L54">
        <v>59.679251491006248</v>
      </c>
      <c r="M54">
        <v>0</v>
      </c>
      <c r="N54">
        <v>29.998524783634934</v>
      </c>
      <c r="O54">
        <v>50.376937828755111</v>
      </c>
      <c r="P54">
        <v>69.04059447038766</v>
      </c>
      <c r="Q54">
        <v>2.766206244087039</v>
      </c>
      <c r="R54">
        <v>10.767870019483679</v>
      </c>
      <c r="S54">
        <v>6.6981520922956594</v>
      </c>
      <c r="T54">
        <v>0</v>
      </c>
      <c r="U54">
        <v>243.6877618498136</v>
      </c>
      <c r="V54">
        <v>5.267713004484305</v>
      </c>
      <c r="W54">
        <v>8.8392312640949555</v>
      </c>
      <c r="X54">
        <v>37.47002191677749</v>
      </c>
      <c r="Y54">
        <v>0</v>
      </c>
      <c r="Z54">
        <v>0</v>
      </c>
      <c r="AA54">
        <v>0</v>
      </c>
      <c r="AB54">
        <v>10.035570479999999</v>
      </c>
      <c r="AC54">
        <v>7.3819532319999981</v>
      </c>
      <c r="AD54">
        <v>9.2942917999999981</v>
      </c>
      <c r="AE54">
        <v>12.556885224</v>
      </c>
      <c r="AF54">
        <v>0</v>
      </c>
      <c r="AG54">
        <v>0</v>
      </c>
      <c r="AH54">
        <v>38.678510399999993</v>
      </c>
      <c r="AI54">
        <v>0</v>
      </c>
      <c r="AJ54">
        <v>0</v>
      </c>
      <c r="AK54">
        <v>13.053149999999999</v>
      </c>
      <c r="AL54">
        <v>20.155330000000006</v>
      </c>
      <c r="AM54">
        <v>1.3406171428571427</v>
      </c>
      <c r="AN54">
        <v>0</v>
      </c>
      <c r="AO54">
        <v>3.6964620000000008</v>
      </c>
      <c r="AP54">
        <v>2.1149309999999999</v>
      </c>
      <c r="AQ54">
        <v>0</v>
      </c>
      <c r="AR54">
        <v>10.936223999999999</v>
      </c>
      <c r="AS54">
        <v>6.8336159999999992</v>
      </c>
      <c r="AT54">
        <v>0</v>
      </c>
      <c r="AU54">
        <v>0</v>
      </c>
      <c r="AV54">
        <v>2.663716814159292</v>
      </c>
      <c r="AW54">
        <v>0</v>
      </c>
      <c r="AX54">
        <v>0</v>
      </c>
      <c r="AY54">
        <v>0</v>
      </c>
      <c r="AZ54">
        <v>0</v>
      </c>
      <c r="BA54">
        <v>25.617561692224935</v>
      </c>
      <c r="BB54">
        <f t="shared" si="0"/>
        <v>787.63837549694688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155.00171723827933</v>
      </c>
      <c r="L55">
        <v>59.679251491006248</v>
      </c>
      <c r="M55">
        <v>0</v>
      </c>
      <c r="N55">
        <v>29.998524783634934</v>
      </c>
      <c r="O55">
        <v>50.376937828755111</v>
      </c>
      <c r="P55">
        <v>69.04059447038766</v>
      </c>
      <c r="Q55">
        <v>2.766206244087039</v>
      </c>
      <c r="R55">
        <v>10.767870019483679</v>
      </c>
      <c r="S55">
        <v>6.6981520922956594</v>
      </c>
      <c r="T55">
        <v>0</v>
      </c>
      <c r="U55">
        <v>243.6877618498136</v>
      </c>
      <c r="V55">
        <v>5.267713004484305</v>
      </c>
      <c r="W55">
        <v>8.8392312640949555</v>
      </c>
      <c r="X55">
        <v>37.47002191677749</v>
      </c>
      <c r="Y55">
        <v>0</v>
      </c>
      <c r="Z55">
        <v>0</v>
      </c>
      <c r="AA55">
        <v>0</v>
      </c>
      <c r="AB55">
        <v>10.035570479999999</v>
      </c>
      <c r="AC55">
        <v>7.3819532319999981</v>
      </c>
      <c r="AD55">
        <v>9.2942917999999981</v>
      </c>
      <c r="AE55">
        <v>12.556885224</v>
      </c>
      <c r="AF55">
        <v>0</v>
      </c>
      <c r="AG55">
        <v>0</v>
      </c>
      <c r="AH55">
        <v>38.678510399999993</v>
      </c>
      <c r="AI55">
        <v>0</v>
      </c>
      <c r="AJ55">
        <v>0</v>
      </c>
      <c r="AK55">
        <v>13.053149999999999</v>
      </c>
      <c r="AL55">
        <v>20.155330000000006</v>
      </c>
      <c r="AM55">
        <v>1.3406171428571427</v>
      </c>
      <c r="AN55">
        <v>0</v>
      </c>
      <c r="AO55">
        <v>3.6964620000000008</v>
      </c>
      <c r="AP55">
        <v>2.1149309999999999</v>
      </c>
      <c r="AQ55">
        <v>0</v>
      </c>
      <c r="AR55">
        <v>5.60832</v>
      </c>
      <c r="AS55">
        <v>5.4668928000000001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25.482771944255621</v>
      </c>
      <c r="BB55">
        <f t="shared" si="0"/>
        <v>783.49412433770135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155.00135722391968</v>
      </c>
      <c r="L56">
        <v>59.679251491006248</v>
      </c>
      <c r="M56">
        <v>0</v>
      </c>
      <c r="N56">
        <v>29.998524783634934</v>
      </c>
      <c r="O56">
        <v>50.376937828755111</v>
      </c>
      <c r="P56">
        <v>69.04059447038766</v>
      </c>
      <c r="Q56">
        <v>2.766206244087039</v>
      </c>
      <c r="R56">
        <v>10.767870019483679</v>
      </c>
      <c r="S56">
        <v>6.6981520922956594</v>
      </c>
      <c r="T56">
        <v>0</v>
      </c>
      <c r="U56">
        <v>243.6877618498136</v>
      </c>
      <c r="V56">
        <v>5.267713004484305</v>
      </c>
      <c r="W56">
        <v>8.8392312640949555</v>
      </c>
      <c r="X56">
        <v>37.47002191677749</v>
      </c>
      <c r="Y56">
        <v>0</v>
      </c>
      <c r="Z56">
        <v>0</v>
      </c>
      <c r="AA56">
        <v>0</v>
      </c>
      <c r="AB56">
        <v>10.035570479999999</v>
      </c>
      <c r="AC56">
        <v>7.3819532319999981</v>
      </c>
      <c r="AD56">
        <v>9.2942917999999981</v>
      </c>
      <c r="AE56">
        <v>12.556885224</v>
      </c>
      <c r="AF56">
        <v>0</v>
      </c>
      <c r="AG56">
        <v>0</v>
      </c>
      <c r="AH56">
        <v>38.678510399999993</v>
      </c>
      <c r="AI56">
        <v>0</v>
      </c>
      <c r="AJ56">
        <v>0</v>
      </c>
      <c r="AK56">
        <v>13.053149999999999</v>
      </c>
      <c r="AL56">
        <v>20.155330000000006</v>
      </c>
      <c r="AM56">
        <v>1.3406171428571427</v>
      </c>
      <c r="AN56">
        <v>0</v>
      </c>
      <c r="AO56">
        <v>3.6964620000000008</v>
      </c>
      <c r="AP56">
        <v>2.1149309999999999</v>
      </c>
      <c r="AQ56">
        <v>0</v>
      </c>
      <c r="AR56">
        <v>5.60832</v>
      </c>
      <c r="AS56">
        <v>5.4668928000000001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25.482760617645273</v>
      </c>
      <c r="BB56">
        <f t="shared" si="0"/>
        <v>783.49377564995223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165.02958684843765</v>
      </c>
      <c r="L57">
        <v>59.679251491006248</v>
      </c>
      <c r="M57">
        <v>0</v>
      </c>
      <c r="N57">
        <v>29.998524783634934</v>
      </c>
      <c r="O57">
        <v>50.376937828755111</v>
      </c>
      <c r="P57">
        <v>69.04059447038766</v>
      </c>
      <c r="Q57">
        <v>2.766206244087039</v>
      </c>
      <c r="R57">
        <v>10.767870019483679</v>
      </c>
      <c r="S57">
        <v>6.6981520922956594</v>
      </c>
      <c r="T57">
        <v>0</v>
      </c>
      <c r="U57">
        <v>243.6877618498136</v>
      </c>
      <c r="V57">
        <v>5.267713004484305</v>
      </c>
      <c r="W57">
        <v>8.8392312640949555</v>
      </c>
      <c r="X57">
        <v>37.47002191677749</v>
      </c>
      <c r="Y57">
        <v>0</v>
      </c>
      <c r="Z57">
        <v>1.6646652000000002</v>
      </c>
      <c r="AA57">
        <v>0</v>
      </c>
      <c r="AB57">
        <v>10.035570479999999</v>
      </c>
      <c r="AC57">
        <v>7.3819532319999981</v>
      </c>
      <c r="AD57">
        <v>9.2942917999999981</v>
      </c>
      <c r="AE57">
        <v>12.556885224</v>
      </c>
      <c r="AF57">
        <v>0</v>
      </c>
      <c r="AG57">
        <v>0</v>
      </c>
      <c r="AH57">
        <v>38.678510399999993</v>
      </c>
      <c r="AI57">
        <v>0</v>
      </c>
      <c r="AJ57">
        <v>0</v>
      </c>
      <c r="AK57">
        <v>13.053149999999999</v>
      </c>
      <c r="AL57">
        <v>20.155330000000006</v>
      </c>
      <c r="AM57">
        <v>1.3406171428571427</v>
      </c>
      <c r="AN57">
        <v>0</v>
      </c>
      <c r="AO57">
        <v>3.6964620000000008</v>
      </c>
      <c r="AP57">
        <v>3.2212026000000002</v>
      </c>
      <c r="AQ57">
        <v>0</v>
      </c>
      <c r="AR57">
        <v>8.4124800000000004</v>
      </c>
      <c r="AS57">
        <v>5.4668928000000001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25.974265513559946</v>
      </c>
      <c r="BB57">
        <f t="shared" si="0"/>
        <v>798.60559717855529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165.03007454199641</v>
      </c>
      <c r="L58">
        <v>59.679251491006248</v>
      </c>
      <c r="M58">
        <v>0</v>
      </c>
      <c r="N58">
        <v>29.998524783634934</v>
      </c>
      <c r="O58">
        <v>50.376937828755111</v>
      </c>
      <c r="P58">
        <v>69.04059447038766</v>
      </c>
      <c r="Q58">
        <v>2.766206244087039</v>
      </c>
      <c r="R58">
        <v>10.767870019483679</v>
      </c>
      <c r="S58">
        <v>6.6981520922956594</v>
      </c>
      <c r="T58">
        <v>0</v>
      </c>
      <c r="U58">
        <v>243.6877618498136</v>
      </c>
      <c r="V58">
        <v>5.267713004484305</v>
      </c>
      <c r="W58">
        <v>8.8392312640949555</v>
      </c>
      <c r="X58">
        <v>37.47002191677749</v>
      </c>
      <c r="Y58">
        <v>0</v>
      </c>
      <c r="Z58">
        <v>1.6646652000000002</v>
      </c>
      <c r="AA58">
        <v>0</v>
      </c>
      <c r="AB58">
        <v>10.035570479999999</v>
      </c>
      <c r="AC58">
        <v>7.3819532319999981</v>
      </c>
      <c r="AD58">
        <v>9.2942917999999981</v>
      </c>
      <c r="AE58">
        <v>12.556885224</v>
      </c>
      <c r="AF58">
        <v>0</v>
      </c>
      <c r="AG58">
        <v>0</v>
      </c>
      <c r="AH58">
        <v>38.678510399999993</v>
      </c>
      <c r="AI58">
        <v>0</v>
      </c>
      <c r="AJ58">
        <v>0</v>
      </c>
      <c r="AK58">
        <v>13.053149999999999</v>
      </c>
      <c r="AL58">
        <v>20.155330000000006</v>
      </c>
      <c r="AM58">
        <v>1.3406171428571427</v>
      </c>
      <c r="AN58">
        <v>0</v>
      </c>
      <c r="AO58">
        <v>3.6964620000000008</v>
      </c>
      <c r="AP58">
        <v>3.2212026000000002</v>
      </c>
      <c r="AQ58">
        <v>0</v>
      </c>
      <c r="AR58">
        <v>8.4124800000000004</v>
      </c>
      <c r="AS58">
        <v>5.4668928000000001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25.974280874392353</v>
      </c>
      <c r="BB58">
        <f t="shared" si="0"/>
        <v>798.60606951128182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165.03125513586033</v>
      </c>
      <c r="L59">
        <v>59.679251491006248</v>
      </c>
      <c r="M59">
        <v>0</v>
      </c>
      <c r="N59">
        <v>29.998524783634934</v>
      </c>
      <c r="O59">
        <v>50.376937828755111</v>
      </c>
      <c r="P59">
        <v>69.04059447038766</v>
      </c>
      <c r="Q59">
        <v>2.766206244087039</v>
      </c>
      <c r="R59">
        <v>10.767870019483679</v>
      </c>
      <c r="S59">
        <v>6.6981520922956594</v>
      </c>
      <c r="T59">
        <v>0</v>
      </c>
      <c r="U59">
        <v>243.6877618498136</v>
      </c>
      <c r="V59">
        <v>5.267713004484305</v>
      </c>
      <c r="W59">
        <v>8.8392312640949555</v>
      </c>
      <c r="X59">
        <v>37.47002191677749</v>
      </c>
      <c r="Y59">
        <v>0</v>
      </c>
      <c r="Z59">
        <v>1.6646652000000002</v>
      </c>
      <c r="AA59">
        <v>0</v>
      </c>
      <c r="AB59">
        <v>10.035570479999999</v>
      </c>
      <c r="AC59">
        <v>7.3819532319999981</v>
      </c>
      <c r="AD59">
        <v>9.2942917999999981</v>
      </c>
      <c r="AE59">
        <v>12.556885224</v>
      </c>
      <c r="AF59">
        <v>0</v>
      </c>
      <c r="AG59">
        <v>0</v>
      </c>
      <c r="AH59">
        <v>38.678510399999993</v>
      </c>
      <c r="AI59">
        <v>0</v>
      </c>
      <c r="AJ59">
        <v>0</v>
      </c>
      <c r="AK59">
        <v>13.053149999999999</v>
      </c>
      <c r="AL59">
        <v>20.155330000000006</v>
      </c>
      <c r="AM59">
        <v>1.3406171428571427</v>
      </c>
      <c r="AN59">
        <v>0</v>
      </c>
      <c r="AO59">
        <v>3.6964620000000008</v>
      </c>
      <c r="AP59">
        <v>2.2776179999999999</v>
      </c>
      <c r="AQ59">
        <v>0</v>
      </c>
      <c r="AR59">
        <v>8.4124800000000004</v>
      </c>
      <c r="AS59">
        <v>5.4668928000000001</v>
      </c>
      <c r="AT59">
        <v>0</v>
      </c>
      <c r="AU59">
        <v>0</v>
      </c>
      <c r="AV59">
        <v>2.663716814159292</v>
      </c>
      <c r="AW59">
        <v>0</v>
      </c>
      <c r="AX59">
        <v>0</v>
      </c>
      <c r="AY59">
        <v>0</v>
      </c>
      <c r="AZ59">
        <v>0</v>
      </c>
      <c r="BA59">
        <v>26.028502060461726</v>
      </c>
      <c r="BB59">
        <f t="shared" si="0"/>
        <v>800.27316113323559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165.03069881905526</v>
      </c>
      <c r="L60">
        <v>59.679251491006248</v>
      </c>
      <c r="M60">
        <v>0</v>
      </c>
      <c r="N60">
        <v>29.998524783634934</v>
      </c>
      <c r="O60">
        <v>50.376937828755111</v>
      </c>
      <c r="P60">
        <v>69.04059447038766</v>
      </c>
      <c r="Q60">
        <v>2.766206244087039</v>
      </c>
      <c r="R60">
        <v>10.767870019483679</v>
      </c>
      <c r="S60">
        <v>6.6981520922956594</v>
      </c>
      <c r="T60">
        <v>0</v>
      </c>
      <c r="U60">
        <v>243.6877618498136</v>
      </c>
      <c r="V60">
        <v>5.267713004484305</v>
      </c>
      <c r="W60">
        <v>8.8392312640949555</v>
      </c>
      <c r="X60">
        <v>37.47002191677749</v>
      </c>
      <c r="Y60">
        <v>0</v>
      </c>
      <c r="Z60">
        <v>1.6646652000000002</v>
      </c>
      <c r="AA60">
        <v>0</v>
      </c>
      <c r="AB60">
        <v>10.035570479999999</v>
      </c>
      <c r="AC60">
        <v>7.3819532319999981</v>
      </c>
      <c r="AD60">
        <v>9.2942917999999981</v>
      </c>
      <c r="AE60">
        <v>12.556885224</v>
      </c>
      <c r="AF60">
        <v>0</v>
      </c>
      <c r="AG60">
        <v>0</v>
      </c>
      <c r="AH60">
        <v>38.678510399999993</v>
      </c>
      <c r="AI60">
        <v>0</v>
      </c>
      <c r="AJ60">
        <v>0</v>
      </c>
      <c r="AK60">
        <v>13.053149999999999</v>
      </c>
      <c r="AL60">
        <v>20.155330000000006</v>
      </c>
      <c r="AM60">
        <v>1.3406171428571427</v>
      </c>
      <c r="AN60">
        <v>0</v>
      </c>
      <c r="AO60">
        <v>3.6964620000000008</v>
      </c>
      <c r="AP60">
        <v>2.2776179999999999</v>
      </c>
      <c r="AQ60">
        <v>0</v>
      </c>
      <c r="AR60">
        <v>8.4124800000000004</v>
      </c>
      <c r="AS60">
        <v>5.4668928000000001</v>
      </c>
      <c r="AT60">
        <v>0</v>
      </c>
      <c r="AU60">
        <v>0</v>
      </c>
      <c r="AV60">
        <v>2.663716814159292</v>
      </c>
      <c r="AW60">
        <v>0</v>
      </c>
      <c r="AX60">
        <v>0</v>
      </c>
      <c r="AY60">
        <v>0</v>
      </c>
      <c r="AZ60">
        <v>0</v>
      </c>
      <c r="BA60">
        <v>26.028484538159056</v>
      </c>
      <c r="BB60">
        <f t="shared" si="0"/>
        <v>800.27262233873307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165.03088499669417</v>
      </c>
      <c r="L61">
        <v>59.679251491006248</v>
      </c>
      <c r="M61">
        <v>0</v>
      </c>
      <c r="N61">
        <v>29.998524783634934</v>
      </c>
      <c r="O61">
        <v>50.376937828755111</v>
      </c>
      <c r="P61">
        <v>69.04059447038766</v>
      </c>
      <c r="Q61">
        <v>2.766206244087039</v>
      </c>
      <c r="R61">
        <v>10.767870019483679</v>
      </c>
      <c r="S61">
        <v>6.6981520922956594</v>
      </c>
      <c r="T61">
        <v>0</v>
      </c>
      <c r="U61">
        <v>243.6877618498136</v>
      </c>
      <c r="V61">
        <v>5.267713004484305</v>
      </c>
      <c r="W61">
        <v>8.8392312640949555</v>
      </c>
      <c r="X61">
        <v>37.47002191677749</v>
      </c>
      <c r="Y61">
        <v>0</v>
      </c>
      <c r="Z61">
        <v>1.6646652000000002</v>
      </c>
      <c r="AA61">
        <v>2.8895040000000001</v>
      </c>
      <c r="AB61">
        <v>10.035570479999999</v>
      </c>
      <c r="AC61">
        <v>7.3819532319999981</v>
      </c>
      <c r="AD61">
        <v>9.2942917999999981</v>
      </c>
      <c r="AE61">
        <v>12.556885224</v>
      </c>
      <c r="AF61">
        <v>0</v>
      </c>
      <c r="AG61">
        <v>0</v>
      </c>
      <c r="AH61">
        <v>38.678510399999993</v>
      </c>
      <c r="AI61">
        <v>0</v>
      </c>
      <c r="AJ61">
        <v>0</v>
      </c>
      <c r="AK61">
        <v>13.053149999999999</v>
      </c>
      <c r="AL61">
        <v>20.155330000000006</v>
      </c>
      <c r="AM61">
        <v>1.3406171428571427</v>
      </c>
      <c r="AN61">
        <v>0</v>
      </c>
      <c r="AO61">
        <v>3.6964620000000008</v>
      </c>
      <c r="AP61">
        <v>2.2776179999999999</v>
      </c>
      <c r="AQ61">
        <v>0</v>
      </c>
      <c r="AR61">
        <v>9.8145599999999984</v>
      </c>
      <c r="AS61">
        <v>5.4668928000000001</v>
      </c>
      <c r="AT61">
        <v>0</v>
      </c>
      <c r="AU61">
        <v>0</v>
      </c>
      <c r="AV61">
        <v>2.663716814159292</v>
      </c>
      <c r="AW61">
        <v>0</v>
      </c>
      <c r="AX61">
        <v>0</v>
      </c>
      <c r="AY61">
        <v>0</v>
      </c>
      <c r="AZ61">
        <v>0</v>
      </c>
      <c r="BA61">
        <v>26.163675300665879</v>
      </c>
      <c r="BB61">
        <f t="shared" si="0"/>
        <v>804.42920175386519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165.02950547563637</v>
      </c>
      <c r="L62">
        <v>59.679251491006248</v>
      </c>
      <c r="M62">
        <v>0</v>
      </c>
      <c r="N62">
        <v>29.998524783634934</v>
      </c>
      <c r="O62">
        <v>50.376937828755111</v>
      </c>
      <c r="P62">
        <v>69.04059447038766</v>
      </c>
      <c r="Q62">
        <v>2.766206244087039</v>
      </c>
      <c r="R62">
        <v>10.767870019483679</v>
      </c>
      <c r="S62">
        <v>6.6981520922956594</v>
      </c>
      <c r="T62">
        <v>0</v>
      </c>
      <c r="U62">
        <v>243.6877618498136</v>
      </c>
      <c r="V62">
        <v>5.267713004484305</v>
      </c>
      <c r="W62">
        <v>8.8392312640949555</v>
      </c>
      <c r="X62">
        <v>37.47002191677749</v>
      </c>
      <c r="Y62">
        <v>0</v>
      </c>
      <c r="Z62">
        <v>1.6646652000000002</v>
      </c>
      <c r="AA62">
        <v>3.551682</v>
      </c>
      <c r="AB62">
        <v>10.035570479999999</v>
      </c>
      <c r="AC62">
        <v>7.3819532319999981</v>
      </c>
      <c r="AD62">
        <v>9.2942917999999981</v>
      </c>
      <c r="AE62">
        <v>12.556885224</v>
      </c>
      <c r="AF62">
        <v>0</v>
      </c>
      <c r="AG62">
        <v>0</v>
      </c>
      <c r="AH62">
        <v>38.678510399999993</v>
      </c>
      <c r="AI62">
        <v>0</v>
      </c>
      <c r="AJ62">
        <v>0</v>
      </c>
      <c r="AK62">
        <v>13.053149999999999</v>
      </c>
      <c r="AL62">
        <v>20.155330000000006</v>
      </c>
      <c r="AM62">
        <v>1.3406171428571427</v>
      </c>
      <c r="AN62">
        <v>0</v>
      </c>
      <c r="AO62">
        <v>3.6964620000000008</v>
      </c>
      <c r="AP62">
        <v>2.2776179999999999</v>
      </c>
      <c r="AQ62">
        <v>0</v>
      </c>
      <c r="AR62">
        <v>9.8145599999999984</v>
      </c>
      <c r="AS62">
        <v>5.4668928000000001</v>
      </c>
      <c r="AT62">
        <v>0</v>
      </c>
      <c r="AU62">
        <v>0</v>
      </c>
      <c r="AV62">
        <v>2.663716814159292</v>
      </c>
      <c r="AW62">
        <v>0</v>
      </c>
      <c r="AX62">
        <v>0</v>
      </c>
      <c r="AY62">
        <v>0</v>
      </c>
      <c r="AZ62">
        <v>0</v>
      </c>
      <c r="BA62">
        <v>26.184490323531982</v>
      </c>
      <c r="BB62">
        <f t="shared" si="0"/>
        <v>805.06918520994134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165.03193058661097</v>
      </c>
      <c r="L63">
        <v>59.679251491006248</v>
      </c>
      <c r="M63">
        <v>0</v>
      </c>
      <c r="N63">
        <v>29.998524783634934</v>
      </c>
      <c r="O63">
        <v>50.376937828755111</v>
      </c>
      <c r="P63">
        <v>69.04059447038766</v>
      </c>
      <c r="Q63">
        <v>2.7688257575757578</v>
      </c>
      <c r="R63">
        <v>10.767870019483679</v>
      </c>
      <c r="S63">
        <v>6.6981520922956594</v>
      </c>
      <c r="T63">
        <v>0</v>
      </c>
      <c r="U63">
        <v>243.6877618498136</v>
      </c>
      <c r="V63">
        <v>5.267713004484305</v>
      </c>
      <c r="W63">
        <v>8.8392312640949555</v>
      </c>
      <c r="X63">
        <v>37.47002191677749</v>
      </c>
      <c r="Y63">
        <v>0</v>
      </c>
      <c r="Z63">
        <v>1.6646652000000002</v>
      </c>
      <c r="AA63">
        <v>3.551682</v>
      </c>
      <c r="AB63">
        <v>10.035570479999999</v>
      </c>
      <c r="AC63">
        <v>7.3819532319999981</v>
      </c>
      <c r="AD63">
        <v>9.2942917999999981</v>
      </c>
      <c r="AE63">
        <v>12.556885224</v>
      </c>
      <c r="AF63">
        <v>0</v>
      </c>
      <c r="AG63">
        <v>0</v>
      </c>
      <c r="AH63">
        <v>38.678510399999993</v>
      </c>
      <c r="AI63">
        <v>0</v>
      </c>
      <c r="AJ63">
        <v>0</v>
      </c>
      <c r="AK63">
        <v>13.053149999999999</v>
      </c>
      <c r="AL63">
        <v>20.155330000000006</v>
      </c>
      <c r="AM63">
        <v>1.3406171428571427</v>
      </c>
      <c r="AN63">
        <v>0</v>
      </c>
      <c r="AO63">
        <v>3.6964620000000008</v>
      </c>
      <c r="AP63">
        <v>2.2776179999999999</v>
      </c>
      <c r="AQ63">
        <v>0</v>
      </c>
      <c r="AR63">
        <v>9.8145599999999984</v>
      </c>
      <c r="AS63">
        <v>6.1502543999999988</v>
      </c>
      <c r="AT63">
        <v>0</v>
      </c>
      <c r="AU63">
        <v>0</v>
      </c>
      <c r="AV63">
        <v>2.663716814159292</v>
      </c>
      <c r="AW63">
        <v>0</v>
      </c>
      <c r="AX63">
        <v>0</v>
      </c>
      <c r="AY63">
        <v>0</v>
      </c>
      <c r="AZ63">
        <v>0</v>
      </c>
      <c r="BA63">
        <v>26.20617496516201</v>
      </c>
      <c r="BB63">
        <f t="shared" si="0"/>
        <v>805.7359067927747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165.02974555152664</v>
      </c>
      <c r="L64">
        <v>59.679251491006248</v>
      </c>
      <c r="M64">
        <v>0</v>
      </c>
      <c r="N64">
        <v>29.998524783634934</v>
      </c>
      <c r="O64">
        <v>50.376937828755111</v>
      </c>
      <c r="P64">
        <v>69.04059447038766</v>
      </c>
      <c r="Q64">
        <v>2.7765279091769153</v>
      </c>
      <c r="R64">
        <v>10.767870019483679</v>
      </c>
      <c r="S64">
        <v>6.6981520922956594</v>
      </c>
      <c r="T64">
        <v>0</v>
      </c>
      <c r="U64">
        <v>243.6877618498136</v>
      </c>
      <c r="V64">
        <v>5.267713004484305</v>
      </c>
      <c r="W64">
        <v>8.8392312640949555</v>
      </c>
      <c r="X64">
        <v>37.47002191677749</v>
      </c>
      <c r="Y64">
        <v>0</v>
      </c>
      <c r="Z64">
        <v>1.6646652000000002</v>
      </c>
      <c r="AA64">
        <v>3.551682</v>
      </c>
      <c r="AB64">
        <v>10.035570479999999</v>
      </c>
      <c r="AC64">
        <v>7.3819532319999981</v>
      </c>
      <c r="AD64">
        <v>9.2942917999999981</v>
      </c>
      <c r="AE64">
        <v>12.556885224</v>
      </c>
      <c r="AF64">
        <v>0</v>
      </c>
      <c r="AG64">
        <v>0</v>
      </c>
      <c r="AH64">
        <v>38.678510399999993</v>
      </c>
      <c r="AI64">
        <v>0</v>
      </c>
      <c r="AJ64">
        <v>0</v>
      </c>
      <c r="AK64">
        <v>13.053149999999999</v>
      </c>
      <c r="AL64">
        <v>20.155330000000006</v>
      </c>
      <c r="AM64">
        <v>1.3406171428571427</v>
      </c>
      <c r="AN64">
        <v>0</v>
      </c>
      <c r="AO64">
        <v>3.6964620000000008</v>
      </c>
      <c r="AP64">
        <v>2.2776179999999999</v>
      </c>
      <c r="AQ64">
        <v>0</v>
      </c>
      <c r="AR64">
        <v>9.8145599999999984</v>
      </c>
      <c r="AS64">
        <v>6.1502543999999988</v>
      </c>
      <c r="AT64">
        <v>0</v>
      </c>
      <c r="AU64">
        <v>0</v>
      </c>
      <c r="AV64">
        <v>2.663716814159292</v>
      </c>
      <c r="AW64">
        <v>0</v>
      </c>
      <c r="AX64">
        <v>0</v>
      </c>
      <c r="AY64">
        <v>0</v>
      </c>
      <c r="AZ64">
        <v>0</v>
      </c>
      <c r="BA64">
        <v>26.206348758310678</v>
      </c>
      <c r="BB64">
        <f t="shared" si="0"/>
        <v>805.74125011614285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165.03113556186838</v>
      </c>
      <c r="L65">
        <v>59.679251491006248</v>
      </c>
      <c r="M65">
        <v>0</v>
      </c>
      <c r="N65">
        <v>29.998524783634934</v>
      </c>
      <c r="O65">
        <v>50.376937828755111</v>
      </c>
      <c r="P65">
        <v>69.04059447038766</v>
      </c>
      <c r="Q65">
        <v>2.766206244087039</v>
      </c>
      <c r="R65">
        <v>10.767870019483679</v>
      </c>
      <c r="S65">
        <v>6.6981520922956594</v>
      </c>
      <c r="T65">
        <v>0</v>
      </c>
      <c r="U65">
        <v>243.6877618498136</v>
      </c>
      <c r="V65">
        <v>5.267713004484305</v>
      </c>
      <c r="W65">
        <v>8.8392312640949555</v>
      </c>
      <c r="X65">
        <v>37.47002191677749</v>
      </c>
      <c r="Y65">
        <v>0</v>
      </c>
      <c r="Z65">
        <v>1.6646652000000002</v>
      </c>
      <c r="AA65">
        <v>3.551682</v>
      </c>
      <c r="AB65">
        <v>10.035570479999999</v>
      </c>
      <c r="AC65">
        <v>7.3819532319999981</v>
      </c>
      <c r="AD65">
        <v>9.2942917999999981</v>
      </c>
      <c r="AE65">
        <v>12.556885224</v>
      </c>
      <c r="AF65">
        <v>0</v>
      </c>
      <c r="AG65">
        <v>0</v>
      </c>
      <c r="AH65">
        <v>38.678510399999993</v>
      </c>
      <c r="AI65">
        <v>0</v>
      </c>
      <c r="AJ65">
        <v>0</v>
      </c>
      <c r="AK65">
        <v>13.053149999999999</v>
      </c>
      <c r="AL65">
        <v>20.155330000000006</v>
      </c>
      <c r="AM65">
        <v>1.3406171428571427</v>
      </c>
      <c r="AN65">
        <v>0</v>
      </c>
      <c r="AO65">
        <v>3.6964620000000008</v>
      </c>
      <c r="AP65">
        <v>2.2776179999999999</v>
      </c>
      <c r="AQ65">
        <v>0</v>
      </c>
      <c r="AR65">
        <v>9.8145599999999984</v>
      </c>
      <c r="AS65">
        <v>6.1502543999999988</v>
      </c>
      <c r="AT65">
        <v>0</v>
      </c>
      <c r="AU65">
        <v>0</v>
      </c>
      <c r="AV65">
        <v>2.663716814159292</v>
      </c>
      <c r="AW65">
        <v>0</v>
      </c>
      <c r="AX65">
        <v>0</v>
      </c>
      <c r="AY65">
        <v>0</v>
      </c>
      <c r="AZ65">
        <v>0</v>
      </c>
      <c r="BA65">
        <v>26.206067414041112</v>
      </c>
      <c r="BB65">
        <f t="shared" si="0"/>
        <v>805.73259980566445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165.03047845541167</v>
      </c>
      <c r="L66">
        <v>59.679251491006248</v>
      </c>
      <c r="M66">
        <v>0</v>
      </c>
      <c r="N66">
        <v>29.998524783634934</v>
      </c>
      <c r="O66">
        <v>50.376937828755111</v>
      </c>
      <c r="P66">
        <v>69.04059447038766</v>
      </c>
      <c r="Q66">
        <v>2.766206244087039</v>
      </c>
      <c r="R66">
        <v>10.767870019483679</v>
      </c>
      <c r="S66">
        <v>6.6981520922956594</v>
      </c>
      <c r="T66">
        <v>0</v>
      </c>
      <c r="U66">
        <v>243.6877618498136</v>
      </c>
      <c r="V66">
        <v>5.267713004484305</v>
      </c>
      <c r="W66">
        <v>8.8392312640949555</v>
      </c>
      <c r="X66">
        <v>37.47002191677749</v>
      </c>
      <c r="Y66">
        <v>0</v>
      </c>
      <c r="Z66">
        <v>1.6646652000000002</v>
      </c>
      <c r="AA66">
        <v>3.551682</v>
      </c>
      <c r="AB66">
        <v>10.035570479999999</v>
      </c>
      <c r="AC66">
        <v>7.3819532319999981</v>
      </c>
      <c r="AD66">
        <v>9.2942917999999981</v>
      </c>
      <c r="AE66">
        <v>12.556885224</v>
      </c>
      <c r="AF66">
        <v>0</v>
      </c>
      <c r="AG66">
        <v>0</v>
      </c>
      <c r="AH66">
        <v>38.678510399999993</v>
      </c>
      <c r="AI66">
        <v>0</v>
      </c>
      <c r="AJ66">
        <v>0</v>
      </c>
      <c r="AK66">
        <v>13.053149999999999</v>
      </c>
      <c r="AL66">
        <v>20.155330000000006</v>
      </c>
      <c r="AM66">
        <v>1.3406171428571427</v>
      </c>
      <c r="AN66">
        <v>0</v>
      </c>
      <c r="AO66">
        <v>3.6964620000000008</v>
      </c>
      <c r="AP66">
        <v>2.2776179999999999</v>
      </c>
      <c r="AQ66">
        <v>0</v>
      </c>
      <c r="AR66">
        <v>9.8145599999999984</v>
      </c>
      <c r="AS66">
        <v>6.1502543999999988</v>
      </c>
      <c r="AT66">
        <v>0</v>
      </c>
      <c r="AU66">
        <v>0</v>
      </c>
      <c r="AV66">
        <v>2.663716814159292</v>
      </c>
      <c r="AW66">
        <v>0</v>
      </c>
      <c r="AX66">
        <v>0</v>
      </c>
      <c r="AY66">
        <v>0</v>
      </c>
      <c r="AZ66">
        <v>0</v>
      </c>
      <c r="BA66">
        <v>26.206046714876006</v>
      </c>
      <c r="BB66">
        <f t="shared" si="0"/>
        <v>805.73196339837261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165.0312123548232</v>
      </c>
      <c r="L67">
        <v>59.679251491006248</v>
      </c>
      <c r="M67">
        <v>0</v>
      </c>
      <c r="N67">
        <v>29.998524783634934</v>
      </c>
      <c r="O67">
        <v>50.376937828755111</v>
      </c>
      <c r="P67">
        <v>69.04059447038766</v>
      </c>
      <c r="Q67">
        <v>4.0589689922480616</v>
      </c>
      <c r="R67">
        <v>10.767870019483679</v>
      </c>
      <c r="S67">
        <v>6.6981520922956594</v>
      </c>
      <c r="T67">
        <v>0</v>
      </c>
      <c r="U67">
        <v>243.6877618498136</v>
      </c>
      <c r="V67">
        <v>5.267713004484305</v>
      </c>
      <c r="W67">
        <v>8.8392312640949555</v>
      </c>
      <c r="X67">
        <v>37.47002191677749</v>
      </c>
      <c r="Y67">
        <v>0</v>
      </c>
      <c r="Z67">
        <v>1.6646652000000002</v>
      </c>
      <c r="AA67">
        <v>3.551682</v>
      </c>
      <c r="AB67">
        <v>10.035570479999999</v>
      </c>
      <c r="AC67">
        <v>7.3819532319999981</v>
      </c>
      <c r="AD67">
        <v>9.2942917999999981</v>
      </c>
      <c r="AE67">
        <v>12.556885224</v>
      </c>
      <c r="AF67">
        <v>0</v>
      </c>
      <c r="AG67">
        <v>0</v>
      </c>
      <c r="AH67">
        <v>38.678510399999993</v>
      </c>
      <c r="AI67">
        <v>0</v>
      </c>
      <c r="AJ67">
        <v>0</v>
      </c>
      <c r="AK67">
        <v>13.053149999999999</v>
      </c>
      <c r="AL67">
        <v>20.155330000000006</v>
      </c>
      <c r="AM67">
        <v>1.3406171428571427</v>
      </c>
      <c r="AN67">
        <v>0</v>
      </c>
      <c r="AO67">
        <v>3.6964620000000008</v>
      </c>
      <c r="AP67">
        <v>2.2776179999999999</v>
      </c>
      <c r="AQ67">
        <v>0</v>
      </c>
      <c r="AR67">
        <v>9.8145599999999984</v>
      </c>
      <c r="AS67">
        <v>6.1502543999999988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26.16288478072855</v>
      </c>
      <c r="BB67">
        <f t="shared" si="0"/>
        <v>804.40490516593354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165.03035355733977</v>
      </c>
      <c r="L68">
        <v>59.679251491006248</v>
      </c>
      <c r="M68">
        <v>0</v>
      </c>
      <c r="N68">
        <v>29.998524783634934</v>
      </c>
      <c r="O68">
        <v>50.376937828755111</v>
      </c>
      <c r="P68">
        <v>69.04059447038766</v>
      </c>
      <c r="Q68">
        <v>4.5024504084014012</v>
      </c>
      <c r="R68">
        <v>10.767870019483679</v>
      </c>
      <c r="S68">
        <v>6.6981520922956594</v>
      </c>
      <c r="T68">
        <v>0</v>
      </c>
      <c r="U68">
        <v>243.6877618498136</v>
      </c>
      <c r="V68">
        <v>5.267713004484305</v>
      </c>
      <c r="W68">
        <v>8.8392312640949555</v>
      </c>
      <c r="X68">
        <v>37.47002191677749</v>
      </c>
      <c r="Y68">
        <v>0</v>
      </c>
      <c r="Z68">
        <v>1.6646652000000002</v>
      </c>
      <c r="AA68">
        <v>3.551682</v>
      </c>
      <c r="AB68">
        <v>10.035570479999999</v>
      </c>
      <c r="AC68">
        <v>7.3819532319999981</v>
      </c>
      <c r="AD68">
        <v>9.2942917999999981</v>
      </c>
      <c r="AE68">
        <v>12.556885224</v>
      </c>
      <c r="AF68">
        <v>0</v>
      </c>
      <c r="AG68">
        <v>0</v>
      </c>
      <c r="AH68">
        <v>38.678510399999993</v>
      </c>
      <c r="AI68">
        <v>0</v>
      </c>
      <c r="AJ68">
        <v>0</v>
      </c>
      <c r="AK68">
        <v>13.053149999999999</v>
      </c>
      <c r="AL68">
        <v>20.155330000000006</v>
      </c>
      <c r="AM68">
        <v>1.3406171428571427</v>
      </c>
      <c r="AN68">
        <v>0</v>
      </c>
      <c r="AO68">
        <v>3.6964620000000008</v>
      </c>
      <c r="AP68">
        <v>2.2776179999999999</v>
      </c>
      <c r="AQ68">
        <v>0</v>
      </c>
      <c r="AR68">
        <v>11.21664</v>
      </c>
      <c r="AS68">
        <v>6.1502543999999988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26.220992914481069</v>
      </c>
      <c r="BB68">
        <f t="shared" ref="BB68:BB99" si="1">SUM(B68:AZ68)-BA68</f>
        <v>806.19149965085069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165.02920107651082</v>
      </c>
      <c r="L69">
        <v>59.679251491006248</v>
      </c>
      <c r="M69">
        <v>0</v>
      </c>
      <c r="N69">
        <v>29.998524783634934</v>
      </c>
      <c r="O69">
        <v>50.376937828755111</v>
      </c>
      <c r="P69">
        <v>69.04059447038766</v>
      </c>
      <c r="Q69">
        <v>4.5024504084014012</v>
      </c>
      <c r="R69">
        <v>10.767870019483679</v>
      </c>
      <c r="S69">
        <v>6.6981520922956594</v>
      </c>
      <c r="T69">
        <v>0</v>
      </c>
      <c r="U69">
        <v>243.6877618498136</v>
      </c>
      <c r="V69">
        <v>5.267713004484305</v>
      </c>
      <c r="W69">
        <v>8.8392312640949555</v>
      </c>
      <c r="X69">
        <v>37.47002191677749</v>
      </c>
      <c r="Y69">
        <v>0</v>
      </c>
      <c r="Z69">
        <v>1.6646652000000002</v>
      </c>
      <c r="AA69">
        <v>3.551682</v>
      </c>
      <c r="AB69">
        <v>10.035570479999999</v>
      </c>
      <c r="AC69">
        <v>7.3819532319999981</v>
      </c>
      <c r="AD69">
        <v>9.2942917999999981</v>
      </c>
      <c r="AE69">
        <v>12.556885224</v>
      </c>
      <c r="AF69">
        <v>0</v>
      </c>
      <c r="AG69">
        <v>0</v>
      </c>
      <c r="AH69">
        <v>38.678510399999993</v>
      </c>
      <c r="AI69">
        <v>0</v>
      </c>
      <c r="AJ69">
        <v>0</v>
      </c>
      <c r="AK69">
        <v>13.053149999999999</v>
      </c>
      <c r="AL69">
        <v>20.155330000000006</v>
      </c>
      <c r="AM69">
        <v>1.3406171428571427</v>
      </c>
      <c r="AN69">
        <v>0</v>
      </c>
      <c r="AO69">
        <v>3.6964620000000008</v>
      </c>
      <c r="AP69">
        <v>2.2776179999999999</v>
      </c>
      <c r="AQ69">
        <v>0</v>
      </c>
      <c r="AR69">
        <v>13.600175999999999</v>
      </c>
      <c r="AS69">
        <v>6.1502543999999988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26.296037995501191</v>
      </c>
      <c r="BB69">
        <f t="shared" si="1"/>
        <v>808.49883808900188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165.02976670363228</v>
      </c>
      <c r="L70">
        <v>59.679251491006248</v>
      </c>
      <c r="M70">
        <v>0</v>
      </c>
      <c r="N70">
        <v>29.998524783634934</v>
      </c>
      <c r="O70">
        <v>50.376937828755111</v>
      </c>
      <c r="P70">
        <v>69.04059447038766</v>
      </c>
      <c r="Q70">
        <v>4.5024504084014012</v>
      </c>
      <c r="R70">
        <v>10.767870019483679</v>
      </c>
      <c r="S70">
        <v>6.6981520922956594</v>
      </c>
      <c r="T70">
        <v>0</v>
      </c>
      <c r="U70">
        <v>243.6877618498136</v>
      </c>
      <c r="V70">
        <v>5.267713004484305</v>
      </c>
      <c r="W70">
        <v>8.8392312640949555</v>
      </c>
      <c r="X70">
        <v>37.47002191677749</v>
      </c>
      <c r="Y70">
        <v>0</v>
      </c>
      <c r="Z70">
        <v>1.6646652000000002</v>
      </c>
      <c r="AA70">
        <v>3.551682</v>
      </c>
      <c r="AB70">
        <v>10.035570479999999</v>
      </c>
      <c r="AC70">
        <v>7.3819532319999981</v>
      </c>
      <c r="AD70">
        <v>6.9455537999999981</v>
      </c>
      <c r="AE70">
        <v>12.556885224</v>
      </c>
      <c r="AF70">
        <v>0</v>
      </c>
      <c r="AG70">
        <v>0</v>
      </c>
      <c r="AH70">
        <v>38.678510399999993</v>
      </c>
      <c r="AI70">
        <v>0</v>
      </c>
      <c r="AJ70">
        <v>0</v>
      </c>
      <c r="AK70">
        <v>13.053149999999999</v>
      </c>
      <c r="AL70">
        <v>20.155330000000006</v>
      </c>
      <c r="AM70">
        <v>1.3406171428571427</v>
      </c>
      <c r="AN70">
        <v>0</v>
      </c>
      <c r="AO70">
        <v>3.6964620000000008</v>
      </c>
      <c r="AP70">
        <v>2.2776179999999999</v>
      </c>
      <c r="AQ70">
        <v>0</v>
      </c>
      <c r="AR70">
        <v>13.600175999999999</v>
      </c>
      <c r="AS70">
        <v>6.1502543999999988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26.22207043714614</v>
      </c>
      <c r="BB70">
        <f t="shared" si="1"/>
        <v>806.22463327447815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165.02931037178232</v>
      </c>
      <c r="L71">
        <v>59.679251491006248</v>
      </c>
      <c r="M71">
        <v>0</v>
      </c>
      <c r="N71">
        <v>29.998524783634934</v>
      </c>
      <c r="O71">
        <v>50.376937828755111</v>
      </c>
      <c r="P71">
        <v>69.04059447038766</v>
      </c>
      <c r="Q71">
        <v>4.5024504084014012</v>
      </c>
      <c r="R71">
        <v>10.767870019483679</v>
      </c>
      <c r="S71">
        <v>6.6981520922956594</v>
      </c>
      <c r="T71">
        <v>0</v>
      </c>
      <c r="U71">
        <v>243.6877618498136</v>
      </c>
      <c r="V71">
        <v>5.267713004484305</v>
      </c>
      <c r="W71">
        <v>8.8392312640949555</v>
      </c>
      <c r="X71">
        <v>37.47002191677749</v>
      </c>
      <c r="Y71">
        <v>0</v>
      </c>
      <c r="Z71">
        <v>1.6646652000000002</v>
      </c>
      <c r="AA71">
        <v>3.551682</v>
      </c>
      <c r="AB71">
        <v>10.035570479999999</v>
      </c>
      <c r="AC71">
        <v>7.3819532319999981</v>
      </c>
      <c r="AD71">
        <v>6.9455537999999981</v>
      </c>
      <c r="AE71">
        <v>12.556885224</v>
      </c>
      <c r="AF71">
        <v>0</v>
      </c>
      <c r="AG71">
        <v>0</v>
      </c>
      <c r="AH71">
        <v>38.678510399999993</v>
      </c>
      <c r="AI71">
        <v>0.64668399999999993</v>
      </c>
      <c r="AJ71">
        <v>0</v>
      </c>
      <c r="AK71">
        <v>13.053149999999999</v>
      </c>
      <c r="AL71">
        <v>20.155330000000006</v>
      </c>
      <c r="AM71">
        <v>1.3406171428571427</v>
      </c>
      <c r="AN71">
        <v>0</v>
      </c>
      <c r="AO71">
        <v>3.6964620000000008</v>
      </c>
      <c r="AP71">
        <v>2.2776179999999999</v>
      </c>
      <c r="AQ71">
        <v>0</v>
      </c>
      <c r="AR71">
        <v>13.600175999999999</v>
      </c>
      <c r="AS71">
        <v>7.1752967999999981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26.274715593299526</v>
      </c>
      <c r="BB71">
        <f t="shared" si="1"/>
        <v>807.84325818647494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165.03114433382135</v>
      </c>
      <c r="L72">
        <v>59.679251491006248</v>
      </c>
      <c r="M72">
        <v>0</v>
      </c>
      <c r="N72">
        <v>29.998524783634934</v>
      </c>
      <c r="O72">
        <v>50.376937828755111</v>
      </c>
      <c r="P72">
        <v>69.04059447038766</v>
      </c>
      <c r="Q72">
        <v>4.5024504084014012</v>
      </c>
      <c r="R72">
        <v>10.767870019483679</v>
      </c>
      <c r="S72">
        <v>6.6981520922956594</v>
      </c>
      <c r="T72">
        <v>0</v>
      </c>
      <c r="U72">
        <v>243.6877618498136</v>
      </c>
      <c r="V72">
        <v>5.267713004484305</v>
      </c>
      <c r="W72">
        <v>8.8392312640949555</v>
      </c>
      <c r="X72">
        <v>37.47002191677749</v>
      </c>
      <c r="Y72">
        <v>0</v>
      </c>
      <c r="Z72">
        <v>1.6646652000000002</v>
      </c>
      <c r="AA72">
        <v>7.1234299999999999</v>
      </c>
      <c r="AB72">
        <v>10.035570479999999</v>
      </c>
      <c r="AC72">
        <v>7.3819532319999981</v>
      </c>
      <c r="AD72">
        <v>6.9455537999999981</v>
      </c>
      <c r="AE72">
        <v>12.556885224</v>
      </c>
      <c r="AF72">
        <v>0</v>
      </c>
      <c r="AG72">
        <v>0</v>
      </c>
      <c r="AH72">
        <v>38.678510399999993</v>
      </c>
      <c r="AI72">
        <v>0.64668399999999993</v>
      </c>
      <c r="AJ72">
        <v>0</v>
      </c>
      <c r="AK72">
        <v>13.053149999999999</v>
      </c>
      <c r="AL72">
        <v>20.155330000000006</v>
      </c>
      <c r="AM72">
        <v>1.3406171428571427</v>
      </c>
      <c r="AN72">
        <v>0</v>
      </c>
      <c r="AO72">
        <v>3.6964620000000008</v>
      </c>
      <c r="AP72">
        <v>2.2776179999999999</v>
      </c>
      <c r="AQ72">
        <v>0</v>
      </c>
      <c r="AR72">
        <v>13.600175999999999</v>
      </c>
      <c r="AS72">
        <v>7.1752967999999981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26.387283679732739</v>
      </c>
      <c r="BB72">
        <f t="shared" si="1"/>
        <v>811.3042720620806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165.03137670300171</v>
      </c>
      <c r="L73">
        <v>59.679251491006248</v>
      </c>
      <c r="M73">
        <v>0</v>
      </c>
      <c r="N73">
        <v>29.998524783634934</v>
      </c>
      <c r="O73">
        <v>50.376937828755111</v>
      </c>
      <c r="P73">
        <v>69.04059447038766</v>
      </c>
      <c r="Q73">
        <v>4.5024504084014012</v>
      </c>
      <c r="R73">
        <v>10.767870019483679</v>
      </c>
      <c r="S73">
        <v>6.6981520922956594</v>
      </c>
      <c r="T73">
        <v>0</v>
      </c>
      <c r="U73">
        <v>243.6877618498136</v>
      </c>
      <c r="V73">
        <v>5.267713004484305</v>
      </c>
      <c r="W73">
        <v>8.8392312640949555</v>
      </c>
      <c r="X73">
        <v>37.47002191677749</v>
      </c>
      <c r="Y73">
        <v>0</v>
      </c>
      <c r="Z73">
        <v>1.6646652000000002</v>
      </c>
      <c r="AA73">
        <v>7.1234299999999999</v>
      </c>
      <c r="AB73">
        <v>10.035570479999999</v>
      </c>
      <c r="AC73">
        <v>7.3819532319999981</v>
      </c>
      <c r="AD73">
        <v>6.9455537999999981</v>
      </c>
      <c r="AE73">
        <v>12.556885224</v>
      </c>
      <c r="AF73">
        <v>0</v>
      </c>
      <c r="AG73">
        <v>0</v>
      </c>
      <c r="AH73">
        <v>38.678510399999993</v>
      </c>
      <c r="AI73">
        <v>3.7184330000000001</v>
      </c>
      <c r="AJ73">
        <v>0</v>
      </c>
      <c r="AK73">
        <v>13.053149999999999</v>
      </c>
      <c r="AL73">
        <v>20.155330000000006</v>
      </c>
      <c r="AM73">
        <v>1.3406171428571427</v>
      </c>
      <c r="AN73">
        <v>0</v>
      </c>
      <c r="AO73">
        <v>3.6964620000000008</v>
      </c>
      <c r="AP73">
        <v>2.2776179999999999</v>
      </c>
      <c r="AQ73">
        <v>0</v>
      </c>
      <c r="AR73">
        <v>8.4124800000000004</v>
      </c>
      <c r="AS73">
        <v>7.1752967999999981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26.320638607884533</v>
      </c>
      <c r="BB73">
        <f t="shared" si="1"/>
        <v>809.25520250310899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165.03054707292199</v>
      </c>
      <c r="L74">
        <v>59.679251491006248</v>
      </c>
      <c r="M74">
        <v>0</v>
      </c>
      <c r="N74">
        <v>29.998524783634934</v>
      </c>
      <c r="O74">
        <v>50.376937828755111</v>
      </c>
      <c r="P74">
        <v>69.04059447038766</v>
      </c>
      <c r="Q74">
        <v>4.5024504084014012</v>
      </c>
      <c r="R74">
        <v>10.767870019483679</v>
      </c>
      <c r="S74">
        <v>6.6981520922956594</v>
      </c>
      <c r="T74">
        <v>0</v>
      </c>
      <c r="U74">
        <v>243.6877618498136</v>
      </c>
      <c r="V74">
        <v>5.267713004484305</v>
      </c>
      <c r="W74">
        <v>8.8392312640949555</v>
      </c>
      <c r="X74">
        <v>37.47002191677749</v>
      </c>
      <c r="Y74">
        <v>0</v>
      </c>
      <c r="Z74">
        <v>1.6646652000000002</v>
      </c>
      <c r="AA74">
        <v>7.1234299999999999</v>
      </c>
      <c r="AB74">
        <v>10.035570479999999</v>
      </c>
      <c r="AC74">
        <v>7.3819532319999981</v>
      </c>
      <c r="AD74">
        <v>6.9455537999999981</v>
      </c>
      <c r="AE74">
        <v>12.556885224</v>
      </c>
      <c r="AF74">
        <v>0</v>
      </c>
      <c r="AG74">
        <v>0</v>
      </c>
      <c r="AH74">
        <v>38.678510399999993</v>
      </c>
      <c r="AI74">
        <v>3.7184330000000001</v>
      </c>
      <c r="AJ74">
        <v>0</v>
      </c>
      <c r="AK74">
        <v>13.053149999999999</v>
      </c>
      <c r="AL74">
        <v>20.155330000000006</v>
      </c>
      <c r="AM74">
        <v>1.3406171428571427</v>
      </c>
      <c r="AN74">
        <v>0</v>
      </c>
      <c r="AO74">
        <v>3.6964620000000008</v>
      </c>
      <c r="AP74">
        <v>2.2776179999999999</v>
      </c>
      <c r="AQ74">
        <v>0</v>
      </c>
      <c r="AR74">
        <v>8.4124800000000004</v>
      </c>
      <c r="AS74">
        <v>7.1752967999999981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26.320612472558466</v>
      </c>
      <c r="BB74">
        <f t="shared" si="1"/>
        <v>809.25439900835556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165.03114433382135</v>
      </c>
      <c r="L75">
        <v>59.679251491006248</v>
      </c>
      <c r="M75">
        <v>0</v>
      </c>
      <c r="N75">
        <v>29.998524783634934</v>
      </c>
      <c r="O75">
        <v>50.376937828755111</v>
      </c>
      <c r="P75">
        <v>69.04059447038766</v>
      </c>
      <c r="Q75">
        <v>4.5024504084014012</v>
      </c>
      <c r="R75">
        <v>10.767870019483679</v>
      </c>
      <c r="S75">
        <v>6.6981520922956594</v>
      </c>
      <c r="T75">
        <v>0</v>
      </c>
      <c r="U75">
        <v>243.6877618498136</v>
      </c>
      <c r="V75">
        <v>5.267713004484305</v>
      </c>
      <c r="W75">
        <v>8.8392312640949555</v>
      </c>
      <c r="X75">
        <v>37.47002191677749</v>
      </c>
      <c r="Y75">
        <v>0</v>
      </c>
      <c r="Z75">
        <v>1.6646652000000002</v>
      </c>
      <c r="AA75">
        <v>7.1234299999999999</v>
      </c>
      <c r="AB75">
        <v>10.035570479999999</v>
      </c>
      <c r="AC75">
        <v>7.3819532319999981</v>
      </c>
      <c r="AD75">
        <v>6.9455537999999981</v>
      </c>
      <c r="AE75">
        <v>12.556885224</v>
      </c>
      <c r="AF75">
        <v>0</v>
      </c>
      <c r="AG75">
        <v>0</v>
      </c>
      <c r="AH75">
        <v>38.678510399999993</v>
      </c>
      <c r="AI75">
        <v>0.64668399999999993</v>
      </c>
      <c r="AJ75">
        <v>0</v>
      </c>
      <c r="AK75">
        <v>13.053149999999999</v>
      </c>
      <c r="AL75">
        <v>20.155330000000006</v>
      </c>
      <c r="AM75">
        <v>1.3406171428571427</v>
      </c>
      <c r="AN75">
        <v>0</v>
      </c>
      <c r="AO75">
        <v>3.6964620000000008</v>
      </c>
      <c r="AP75">
        <v>1.9522439999999999</v>
      </c>
      <c r="AQ75">
        <v>0</v>
      </c>
      <c r="AR75">
        <v>8.4124800000000004</v>
      </c>
      <c r="AS75">
        <v>6.1502543999999988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26.181333113732737</v>
      </c>
      <c r="BB75">
        <f t="shared" si="1"/>
        <v>804.97211022808051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165.03097231184097</v>
      </c>
      <c r="L76">
        <v>59.679251491006248</v>
      </c>
      <c r="M76">
        <v>0</v>
      </c>
      <c r="N76">
        <v>29.998524783634934</v>
      </c>
      <c r="O76">
        <v>50.376937828755111</v>
      </c>
      <c r="P76">
        <v>69.04059447038766</v>
      </c>
      <c r="Q76">
        <v>4.5024504084014012</v>
      </c>
      <c r="R76">
        <v>10.767870019483679</v>
      </c>
      <c r="S76">
        <v>6.6981520922956594</v>
      </c>
      <c r="T76">
        <v>0</v>
      </c>
      <c r="U76">
        <v>243.6877618498136</v>
      </c>
      <c r="V76">
        <v>5.267713004484305</v>
      </c>
      <c r="W76">
        <v>8.8392312640949555</v>
      </c>
      <c r="X76">
        <v>37.47002191677749</v>
      </c>
      <c r="Y76">
        <v>0</v>
      </c>
      <c r="Z76">
        <v>1.6646652000000002</v>
      </c>
      <c r="AA76">
        <v>10.70561232</v>
      </c>
      <c r="AB76">
        <v>10.035570479999999</v>
      </c>
      <c r="AC76">
        <v>7.3819532319999981</v>
      </c>
      <c r="AD76">
        <v>6.9455537999999981</v>
      </c>
      <c r="AE76">
        <v>12.556885224</v>
      </c>
      <c r="AF76">
        <v>0</v>
      </c>
      <c r="AG76">
        <v>0</v>
      </c>
      <c r="AH76">
        <v>38.678510399999993</v>
      </c>
      <c r="AI76">
        <v>0.64668399999999993</v>
      </c>
      <c r="AJ76">
        <v>0</v>
      </c>
      <c r="AK76">
        <v>13.053149999999999</v>
      </c>
      <c r="AL76">
        <v>20.155330000000006</v>
      </c>
      <c r="AM76">
        <v>1.3406171428571427</v>
      </c>
      <c r="AN76">
        <v>0</v>
      </c>
      <c r="AO76">
        <v>3.6964620000000008</v>
      </c>
      <c r="AP76">
        <v>1.9522439999999999</v>
      </c>
      <c r="AQ76">
        <v>0</v>
      </c>
      <c r="AR76">
        <v>9.5341440000000013</v>
      </c>
      <c r="AS76">
        <v>6.1502543999999988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26.329498851623665</v>
      </c>
      <c r="BB76">
        <f t="shared" si="1"/>
        <v>809.52761878820934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165.03128611551065</v>
      </c>
      <c r="L77">
        <v>59.679251491006248</v>
      </c>
      <c r="M77">
        <v>0</v>
      </c>
      <c r="N77">
        <v>29.998524783634934</v>
      </c>
      <c r="O77">
        <v>50.376937828755111</v>
      </c>
      <c r="P77">
        <v>69.04059447038766</v>
      </c>
      <c r="Q77">
        <v>4.5024504084014012</v>
      </c>
      <c r="R77">
        <v>10.767870019483679</v>
      </c>
      <c r="S77">
        <v>6.6981520922956594</v>
      </c>
      <c r="T77">
        <v>0</v>
      </c>
      <c r="U77">
        <v>243.6877618498136</v>
      </c>
      <c r="V77">
        <v>5.267713004484305</v>
      </c>
      <c r="W77">
        <v>8.8392312640949555</v>
      </c>
      <c r="X77">
        <v>37.47002191677749</v>
      </c>
      <c r="Y77">
        <v>0</v>
      </c>
      <c r="Z77">
        <v>1.6646652000000002</v>
      </c>
      <c r="AA77">
        <v>10.70561232</v>
      </c>
      <c r="AB77">
        <v>10.035570479999999</v>
      </c>
      <c r="AC77">
        <v>7.3819532319999981</v>
      </c>
      <c r="AD77">
        <v>6.9455537999999981</v>
      </c>
      <c r="AE77">
        <v>12.556885224</v>
      </c>
      <c r="AF77">
        <v>0</v>
      </c>
      <c r="AG77">
        <v>0</v>
      </c>
      <c r="AH77">
        <v>38.678510399999993</v>
      </c>
      <c r="AI77">
        <v>0.64668399999999993</v>
      </c>
      <c r="AJ77">
        <v>0</v>
      </c>
      <c r="AK77">
        <v>13.053149999999999</v>
      </c>
      <c r="AL77">
        <v>20.155330000000006</v>
      </c>
      <c r="AM77">
        <v>1.3406171428571427</v>
      </c>
      <c r="AN77">
        <v>0</v>
      </c>
      <c r="AO77">
        <v>3.6964620000000008</v>
      </c>
      <c r="AP77">
        <v>2.3426927999999996</v>
      </c>
      <c r="AQ77">
        <v>0</v>
      </c>
      <c r="AR77">
        <v>9.8145599999999984</v>
      </c>
      <c r="AS77">
        <v>6.1502543999999988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26.350641029556261</v>
      </c>
      <c r="BB77">
        <f t="shared" si="1"/>
        <v>810.17765521394654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165.03154469535926</v>
      </c>
      <c r="L78">
        <v>59.679251491006248</v>
      </c>
      <c r="M78">
        <v>0</v>
      </c>
      <c r="N78">
        <v>29.998524783634934</v>
      </c>
      <c r="O78">
        <v>50.376937828755111</v>
      </c>
      <c r="P78">
        <v>69.04059447038766</v>
      </c>
      <c r="Q78">
        <v>4.5024504084014012</v>
      </c>
      <c r="R78">
        <v>10.767870019483679</v>
      </c>
      <c r="S78">
        <v>6.6981520922956594</v>
      </c>
      <c r="T78">
        <v>0</v>
      </c>
      <c r="U78">
        <v>243.6877618498136</v>
      </c>
      <c r="V78">
        <v>5.267713004484305</v>
      </c>
      <c r="W78">
        <v>8.8392312640949555</v>
      </c>
      <c r="X78">
        <v>37.47002191677749</v>
      </c>
      <c r="Y78">
        <v>0</v>
      </c>
      <c r="Z78">
        <v>1.6646652000000002</v>
      </c>
      <c r="AA78">
        <v>10.70561232</v>
      </c>
      <c r="AB78">
        <v>10.035570479999999</v>
      </c>
      <c r="AC78">
        <v>7.3819532319999981</v>
      </c>
      <c r="AD78">
        <v>6.9455537999999981</v>
      </c>
      <c r="AE78">
        <v>12.556885224</v>
      </c>
      <c r="AF78">
        <v>0</v>
      </c>
      <c r="AG78">
        <v>0</v>
      </c>
      <c r="AH78">
        <v>38.678510399999993</v>
      </c>
      <c r="AI78">
        <v>0.64668399999999993</v>
      </c>
      <c r="AJ78">
        <v>0</v>
      </c>
      <c r="AK78">
        <v>13.053149999999999</v>
      </c>
      <c r="AL78">
        <v>20.155330000000006</v>
      </c>
      <c r="AM78">
        <v>1.3406171428571427</v>
      </c>
      <c r="AN78">
        <v>0</v>
      </c>
      <c r="AO78">
        <v>3.6964620000000008</v>
      </c>
      <c r="AP78">
        <v>2.3426927999999996</v>
      </c>
      <c r="AQ78">
        <v>0</v>
      </c>
      <c r="AR78">
        <v>9.8145599999999984</v>
      </c>
      <c r="AS78">
        <v>6.1502543999999988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26.350649173213885</v>
      </c>
      <c r="BB78">
        <f t="shared" si="1"/>
        <v>810.17790565013752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165.03106000950774</v>
      </c>
      <c r="L79">
        <v>59.679251491006248</v>
      </c>
      <c r="M79">
        <v>0</v>
      </c>
      <c r="N79">
        <v>29.998524783634934</v>
      </c>
      <c r="O79">
        <v>50.376937828755111</v>
      </c>
      <c r="P79">
        <v>69.04059447038766</v>
      </c>
      <c r="Q79">
        <v>4.5024504084014012</v>
      </c>
      <c r="R79">
        <v>10.767870019483679</v>
      </c>
      <c r="S79">
        <v>6.6981520922956594</v>
      </c>
      <c r="T79">
        <v>0</v>
      </c>
      <c r="U79">
        <v>243.6877618498136</v>
      </c>
      <c r="V79">
        <v>5.267713004484305</v>
      </c>
      <c r="W79">
        <v>8.8392312640949555</v>
      </c>
      <c r="X79">
        <v>37.47002191677749</v>
      </c>
      <c r="Y79">
        <v>0</v>
      </c>
      <c r="Z79">
        <v>4.9939955999999999</v>
      </c>
      <c r="AA79">
        <v>10.70561232</v>
      </c>
      <c r="AB79">
        <v>10.035570479999999</v>
      </c>
      <c r="AC79">
        <v>7.3819532319999981</v>
      </c>
      <c r="AD79">
        <v>9.2942917999999981</v>
      </c>
      <c r="AE79">
        <v>12.556885224</v>
      </c>
      <c r="AF79">
        <v>0</v>
      </c>
      <c r="AG79">
        <v>0</v>
      </c>
      <c r="AH79">
        <v>38.678510399999993</v>
      </c>
      <c r="AI79">
        <v>1.9400519999999999</v>
      </c>
      <c r="AJ79">
        <v>0</v>
      </c>
      <c r="AK79">
        <v>13.053149999999999</v>
      </c>
      <c r="AL79">
        <v>20.155330000000006</v>
      </c>
      <c r="AM79">
        <v>1.3406171428571427</v>
      </c>
      <c r="AN79">
        <v>0</v>
      </c>
      <c r="AO79">
        <v>3.6964620000000008</v>
      </c>
      <c r="AP79">
        <v>2.2776179999999999</v>
      </c>
      <c r="AQ79">
        <v>0</v>
      </c>
      <c r="AR79">
        <v>9.8145599999999984</v>
      </c>
      <c r="AS79">
        <v>6.1502543999999988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26.568184140601513</v>
      </c>
      <c r="BB79">
        <f t="shared" si="1"/>
        <v>816.86624759689846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165.03028522893098</v>
      </c>
      <c r="L80">
        <v>59.679251491006248</v>
      </c>
      <c r="M80">
        <v>0</v>
      </c>
      <c r="N80">
        <v>29.998524783634934</v>
      </c>
      <c r="O80">
        <v>50.376937828755111</v>
      </c>
      <c r="P80">
        <v>69.04059447038766</v>
      </c>
      <c r="Q80">
        <v>4.5024504084014012</v>
      </c>
      <c r="R80">
        <v>10.767870019483679</v>
      </c>
      <c r="S80">
        <v>6.6981520922956594</v>
      </c>
      <c r="T80">
        <v>0</v>
      </c>
      <c r="U80">
        <v>243.6877618498136</v>
      </c>
      <c r="V80">
        <v>5.267713004484305</v>
      </c>
      <c r="W80">
        <v>8.8392312640949555</v>
      </c>
      <c r="X80">
        <v>37.47002191677749</v>
      </c>
      <c r="Y80">
        <v>0</v>
      </c>
      <c r="Z80">
        <v>4.9939955999999999</v>
      </c>
      <c r="AA80">
        <v>10.70561232</v>
      </c>
      <c r="AB80">
        <v>10.035570479999999</v>
      </c>
      <c r="AC80">
        <v>7.3819532319999981</v>
      </c>
      <c r="AD80">
        <v>9.2942917999999981</v>
      </c>
      <c r="AE80">
        <v>12.556885224</v>
      </c>
      <c r="AF80">
        <v>0</v>
      </c>
      <c r="AG80">
        <v>0</v>
      </c>
      <c r="AH80">
        <v>38.678510399999993</v>
      </c>
      <c r="AI80">
        <v>12.610337999999999</v>
      </c>
      <c r="AJ80">
        <v>0</v>
      </c>
      <c r="AK80">
        <v>13.053149999999999</v>
      </c>
      <c r="AL80">
        <v>20.155330000000006</v>
      </c>
      <c r="AM80">
        <v>1.3406171428571427</v>
      </c>
      <c r="AN80">
        <v>0</v>
      </c>
      <c r="AO80">
        <v>3.6964620000000008</v>
      </c>
      <c r="AP80">
        <v>2.2776179999999999</v>
      </c>
      <c r="AQ80">
        <v>0</v>
      </c>
      <c r="AR80">
        <v>9.8145599999999984</v>
      </c>
      <c r="AS80">
        <v>6.1502543999999988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26.904273618066259</v>
      </c>
      <c r="BB80">
        <f t="shared" si="1"/>
        <v>827.19966933885678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165.03026228740021</v>
      </c>
      <c r="L81">
        <v>59.679251491006248</v>
      </c>
      <c r="M81">
        <v>0</v>
      </c>
      <c r="N81">
        <v>29.998524783634934</v>
      </c>
      <c r="O81">
        <v>50.376937828755111</v>
      </c>
      <c r="P81">
        <v>69.04059447038766</v>
      </c>
      <c r="Q81">
        <v>4.5024504084014012</v>
      </c>
      <c r="R81">
        <v>10.767870019483679</v>
      </c>
      <c r="S81">
        <v>6.6981520922956594</v>
      </c>
      <c r="T81">
        <v>0</v>
      </c>
      <c r="U81">
        <v>243.6877618498136</v>
      </c>
      <c r="V81">
        <v>5.267713004484305</v>
      </c>
      <c r="W81">
        <v>8.8392312640949555</v>
      </c>
      <c r="X81">
        <v>37.47002191677749</v>
      </c>
      <c r="Y81">
        <v>0</v>
      </c>
      <c r="Z81">
        <v>4.9939955999999999</v>
      </c>
      <c r="AA81">
        <v>10.70561232</v>
      </c>
      <c r="AB81">
        <v>10.035570479999999</v>
      </c>
      <c r="AC81">
        <v>7.3819532319999981</v>
      </c>
      <c r="AD81">
        <v>9.2942917999999981</v>
      </c>
      <c r="AE81">
        <v>12.556885224</v>
      </c>
      <c r="AF81">
        <v>0</v>
      </c>
      <c r="AG81">
        <v>0</v>
      </c>
      <c r="AH81">
        <v>38.678510399999993</v>
      </c>
      <c r="AI81">
        <v>12.610337999999999</v>
      </c>
      <c r="AJ81">
        <v>0</v>
      </c>
      <c r="AK81">
        <v>13.053149999999999</v>
      </c>
      <c r="AL81">
        <v>20.155330000000006</v>
      </c>
      <c r="AM81">
        <v>1.3406171428571427</v>
      </c>
      <c r="AN81">
        <v>0</v>
      </c>
      <c r="AO81">
        <v>3.6964620000000008</v>
      </c>
      <c r="AP81">
        <v>2.2776179999999999</v>
      </c>
      <c r="AQ81">
        <v>0</v>
      </c>
      <c r="AR81">
        <v>9.8145599999999984</v>
      </c>
      <c r="AS81">
        <v>6.1502543999999988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26.904272898741272</v>
      </c>
      <c r="BB81">
        <f t="shared" si="1"/>
        <v>827.19964711665102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165.0297252723787</v>
      </c>
      <c r="L82">
        <v>59.679251491006248</v>
      </c>
      <c r="M82">
        <v>0</v>
      </c>
      <c r="N82">
        <v>29.998524783634934</v>
      </c>
      <c r="O82">
        <v>50.376937828755111</v>
      </c>
      <c r="P82">
        <v>69.04059447038766</v>
      </c>
      <c r="Q82">
        <v>4.5024504084014012</v>
      </c>
      <c r="R82">
        <v>10.767870019483679</v>
      </c>
      <c r="S82">
        <v>6.6981520922956594</v>
      </c>
      <c r="T82">
        <v>0</v>
      </c>
      <c r="U82">
        <v>243.6877618498136</v>
      </c>
      <c r="V82">
        <v>5.267713004484305</v>
      </c>
      <c r="W82">
        <v>8.8392312640949555</v>
      </c>
      <c r="X82">
        <v>37.47002191677749</v>
      </c>
      <c r="Y82">
        <v>0</v>
      </c>
      <c r="Z82">
        <v>4.9939955999999999</v>
      </c>
      <c r="AA82">
        <v>10.70561232</v>
      </c>
      <c r="AB82">
        <v>10.035570479999999</v>
      </c>
      <c r="AC82">
        <v>7.3819532319999981</v>
      </c>
      <c r="AD82">
        <v>9.2942917999999981</v>
      </c>
      <c r="AE82">
        <v>12.556885224</v>
      </c>
      <c r="AF82">
        <v>0</v>
      </c>
      <c r="AG82">
        <v>0</v>
      </c>
      <c r="AH82">
        <v>38.678510399999993</v>
      </c>
      <c r="AI82">
        <v>12.610337999999999</v>
      </c>
      <c r="AJ82">
        <v>0</v>
      </c>
      <c r="AK82">
        <v>13.053149999999999</v>
      </c>
      <c r="AL82">
        <v>20.155330000000006</v>
      </c>
      <c r="AM82">
        <v>1.3406171428571427</v>
      </c>
      <c r="AN82">
        <v>0</v>
      </c>
      <c r="AO82">
        <v>3.6964620000000008</v>
      </c>
      <c r="AP82">
        <v>2.2776179999999999</v>
      </c>
      <c r="AQ82">
        <v>0</v>
      </c>
      <c r="AR82">
        <v>9.8145599999999984</v>
      </c>
      <c r="AS82">
        <v>6.1502543999999988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26.904255983225017</v>
      </c>
      <c r="BB82">
        <f t="shared" si="1"/>
        <v>827.19912701714577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165.0299796841868</v>
      </c>
      <c r="L83">
        <v>59.679251491006248</v>
      </c>
      <c r="M83">
        <v>0</v>
      </c>
      <c r="N83">
        <v>29.998524783634934</v>
      </c>
      <c r="O83">
        <v>50.376937828755111</v>
      </c>
      <c r="P83">
        <v>69.04059447038766</v>
      </c>
      <c r="Q83">
        <v>4.5024504084014012</v>
      </c>
      <c r="R83">
        <v>10.767870019483679</v>
      </c>
      <c r="S83">
        <v>6.6981520922956594</v>
      </c>
      <c r="T83">
        <v>0</v>
      </c>
      <c r="U83">
        <v>243.6877618498136</v>
      </c>
      <c r="V83">
        <v>5.267713004484305</v>
      </c>
      <c r="W83">
        <v>8.8392312640949555</v>
      </c>
      <c r="X83">
        <v>37.47002191677749</v>
      </c>
      <c r="Y83">
        <v>0</v>
      </c>
      <c r="Z83">
        <v>4.9939955999999999</v>
      </c>
      <c r="AA83">
        <v>10.70561232</v>
      </c>
      <c r="AB83">
        <v>10.035570479999999</v>
      </c>
      <c r="AC83">
        <v>7.3819532319999981</v>
      </c>
      <c r="AD83">
        <v>9.2942917999999981</v>
      </c>
      <c r="AE83">
        <v>12.556885224</v>
      </c>
      <c r="AF83">
        <v>0</v>
      </c>
      <c r="AG83">
        <v>0</v>
      </c>
      <c r="AH83">
        <v>38.678510399999993</v>
      </c>
      <c r="AI83">
        <v>12.610337999999999</v>
      </c>
      <c r="AJ83">
        <v>0</v>
      </c>
      <c r="AK83">
        <v>13.053149999999999</v>
      </c>
      <c r="AL83">
        <v>20.155330000000006</v>
      </c>
      <c r="AM83">
        <v>1.3406171428571427</v>
      </c>
      <c r="AN83">
        <v>0</v>
      </c>
      <c r="AO83">
        <v>3.6964620000000008</v>
      </c>
      <c r="AP83">
        <v>1.9522439999999999</v>
      </c>
      <c r="AQ83">
        <v>0</v>
      </c>
      <c r="AR83">
        <v>9.8145599999999984</v>
      </c>
      <c r="AS83">
        <v>6.1502543999999988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26.894014958180829</v>
      </c>
      <c r="BB83">
        <f t="shared" si="1"/>
        <v>826.884248453998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165.0299796841868</v>
      </c>
      <c r="L84">
        <v>59.679251491006248</v>
      </c>
      <c r="M84">
        <v>0</v>
      </c>
      <c r="N84">
        <v>29.998524783634934</v>
      </c>
      <c r="O84">
        <v>50.376937828755111</v>
      </c>
      <c r="P84">
        <v>69.04059447038766</v>
      </c>
      <c r="Q84">
        <v>4.5024504084014012</v>
      </c>
      <c r="R84">
        <v>10.767870019483679</v>
      </c>
      <c r="S84">
        <v>6.6981520922956594</v>
      </c>
      <c r="T84">
        <v>0</v>
      </c>
      <c r="U84">
        <v>243.6877618498136</v>
      </c>
      <c r="V84">
        <v>5.267713004484305</v>
      </c>
      <c r="W84">
        <v>8.8392312640949555</v>
      </c>
      <c r="X84">
        <v>37.47002191677749</v>
      </c>
      <c r="Y84">
        <v>0</v>
      </c>
      <c r="Z84">
        <v>4.9939955999999999</v>
      </c>
      <c r="AA84">
        <v>10.70561232</v>
      </c>
      <c r="AB84">
        <v>10.035570479999999</v>
      </c>
      <c r="AC84">
        <v>7.3819532319999981</v>
      </c>
      <c r="AD84">
        <v>9.2942917999999981</v>
      </c>
      <c r="AE84">
        <v>12.556885224</v>
      </c>
      <c r="AF84">
        <v>0</v>
      </c>
      <c r="AG84">
        <v>0</v>
      </c>
      <c r="AH84">
        <v>38.678510399999993</v>
      </c>
      <c r="AI84">
        <v>12.610337999999999</v>
      </c>
      <c r="AJ84">
        <v>0</v>
      </c>
      <c r="AK84">
        <v>13.053149999999999</v>
      </c>
      <c r="AL84">
        <v>20.155330000000006</v>
      </c>
      <c r="AM84">
        <v>1.3406171428571427</v>
      </c>
      <c r="AN84">
        <v>0</v>
      </c>
      <c r="AO84">
        <v>3.6964620000000008</v>
      </c>
      <c r="AP84">
        <v>1.9522439999999999</v>
      </c>
      <c r="AQ84">
        <v>0</v>
      </c>
      <c r="AR84">
        <v>9.8145599999999984</v>
      </c>
      <c r="AS84">
        <v>6.1502543999999988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26.894014958180829</v>
      </c>
      <c r="BB84">
        <f t="shared" si="1"/>
        <v>826.884248453998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165.02886114383654</v>
      </c>
      <c r="L85">
        <v>60.039868199466724</v>
      </c>
      <c r="M85">
        <v>0</v>
      </c>
      <c r="N85">
        <v>29.998524783634934</v>
      </c>
      <c r="O85">
        <v>50.376937828755111</v>
      </c>
      <c r="P85">
        <v>69.04059447038766</v>
      </c>
      <c r="Q85">
        <v>4.5024504084014012</v>
      </c>
      <c r="R85">
        <v>10.767870019483679</v>
      </c>
      <c r="S85">
        <v>6.6981520922956594</v>
      </c>
      <c r="T85">
        <v>0</v>
      </c>
      <c r="U85">
        <v>243.6877618498136</v>
      </c>
      <c r="V85">
        <v>5.267713004484305</v>
      </c>
      <c r="W85">
        <v>8.8392312640949555</v>
      </c>
      <c r="X85">
        <v>37.47002191677749</v>
      </c>
      <c r="Y85">
        <v>0</v>
      </c>
      <c r="Z85">
        <v>4.9939955999999999</v>
      </c>
      <c r="AA85">
        <v>10.70561232</v>
      </c>
      <c r="AB85">
        <v>10.035570479999999</v>
      </c>
      <c r="AC85">
        <v>7.3819532319999981</v>
      </c>
      <c r="AD85">
        <v>9.2942917999999981</v>
      </c>
      <c r="AE85">
        <v>12.556885224</v>
      </c>
      <c r="AF85">
        <v>0</v>
      </c>
      <c r="AG85">
        <v>0</v>
      </c>
      <c r="AH85">
        <v>38.678510399999993</v>
      </c>
      <c r="AI85">
        <v>12.610337999999999</v>
      </c>
      <c r="AJ85">
        <v>0</v>
      </c>
      <c r="AK85">
        <v>13.053149999999999</v>
      </c>
      <c r="AL85">
        <v>20.155330000000006</v>
      </c>
      <c r="AM85">
        <v>0.67707936507936495</v>
      </c>
      <c r="AN85">
        <v>0</v>
      </c>
      <c r="AO85">
        <v>3.6964620000000008</v>
      </c>
      <c r="AP85">
        <v>1.9522439999999999</v>
      </c>
      <c r="AQ85">
        <v>0</v>
      </c>
      <c r="AR85">
        <v>8.4124800000000004</v>
      </c>
      <c r="AS85">
        <v>6.1502543999999988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26.840272301088241</v>
      </c>
      <c r="BB85">
        <f t="shared" si="1"/>
        <v>825.23187150142292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165.0299796841868</v>
      </c>
      <c r="L86">
        <v>60.039868199466724</v>
      </c>
      <c r="M86">
        <v>0</v>
      </c>
      <c r="N86">
        <v>29.998524783634934</v>
      </c>
      <c r="O86">
        <v>50.376937828755111</v>
      </c>
      <c r="P86">
        <v>69.04059447038766</v>
      </c>
      <c r="Q86">
        <v>4.5024504084014012</v>
      </c>
      <c r="R86">
        <v>10.767870019483679</v>
      </c>
      <c r="S86">
        <v>6.6981520922956594</v>
      </c>
      <c r="T86">
        <v>0</v>
      </c>
      <c r="U86">
        <v>243.6877618498136</v>
      </c>
      <c r="V86">
        <v>5.267713004484305</v>
      </c>
      <c r="W86">
        <v>8.8392312640949555</v>
      </c>
      <c r="X86">
        <v>37.47002191677749</v>
      </c>
      <c r="Y86">
        <v>0</v>
      </c>
      <c r="Z86">
        <v>4.9939955999999999</v>
      </c>
      <c r="AA86">
        <v>10.70561232</v>
      </c>
      <c r="AB86">
        <v>10.035570479999999</v>
      </c>
      <c r="AC86">
        <v>7.3819532319999981</v>
      </c>
      <c r="AD86">
        <v>9.2942917999999981</v>
      </c>
      <c r="AE86">
        <v>12.556885224</v>
      </c>
      <c r="AF86">
        <v>0</v>
      </c>
      <c r="AG86">
        <v>0</v>
      </c>
      <c r="AH86">
        <v>38.678510399999993</v>
      </c>
      <c r="AI86">
        <v>1.9400519999999999</v>
      </c>
      <c r="AJ86">
        <v>0</v>
      </c>
      <c r="AK86">
        <v>13.053149999999999</v>
      </c>
      <c r="AL86">
        <v>20.155330000000006</v>
      </c>
      <c r="AM86">
        <v>0</v>
      </c>
      <c r="AN86">
        <v>0</v>
      </c>
      <c r="AO86">
        <v>3.6964620000000008</v>
      </c>
      <c r="AP86">
        <v>1.9522439999999999</v>
      </c>
      <c r="AQ86">
        <v>0</v>
      </c>
      <c r="AR86">
        <v>8.4124800000000004</v>
      </c>
      <c r="AS86">
        <v>6.1502543999999988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26.482865653447345</v>
      </c>
      <c r="BB86">
        <f t="shared" si="1"/>
        <v>814.24303132433477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15.005000000000001</v>
      </c>
      <c r="G87">
        <v>0</v>
      </c>
      <c r="H87">
        <v>0</v>
      </c>
      <c r="I87">
        <v>9.4640000000000004</v>
      </c>
      <c r="J87">
        <v>7.8978382716049387</v>
      </c>
      <c r="K87">
        <v>165.0299796841868</v>
      </c>
      <c r="L87">
        <v>60.039868199466724</v>
      </c>
      <c r="M87">
        <v>0</v>
      </c>
      <c r="N87">
        <v>29.998524783634934</v>
      </c>
      <c r="O87">
        <v>50.376937828755111</v>
      </c>
      <c r="P87">
        <v>69.04059447038766</v>
      </c>
      <c r="Q87">
        <v>4.5024504084014012</v>
      </c>
      <c r="R87">
        <v>10.767870019483679</v>
      </c>
      <c r="S87">
        <v>6.6981520922956594</v>
      </c>
      <c r="T87">
        <v>0</v>
      </c>
      <c r="U87">
        <v>243.6877618498136</v>
      </c>
      <c r="V87">
        <v>5.267713004484305</v>
      </c>
      <c r="W87">
        <v>8.8392312640949555</v>
      </c>
      <c r="X87">
        <v>37.47002191677749</v>
      </c>
      <c r="Y87">
        <v>0</v>
      </c>
      <c r="Z87">
        <v>0.55879999999999996</v>
      </c>
      <c r="AA87">
        <v>10.70561232</v>
      </c>
      <c r="AB87">
        <v>10.035570479999999</v>
      </c>
      <c r="AC87">
        <v>7.3819532319999981</v>
      </c>
      <c r="AD87">
        <v>4.697476</v>
      </c>
      <c r="AE87">
        <v>12.556885224</v>
      </c>
      <c r="AF87">
        <v>0</v>
      </c>
      <c r="AG87">
        <v>0</v>
      </c>
      <c r="AH87">
        <v>38.678510399999993</v>
      </c>
      <c r="AI87">
        <v>0.64668399999999993</v>
      </c>
      <c r="AJ87">
        <v>0</v>
      </c>
      <c r="AK87">
        <v>13.053149999999999</v>
      </c>
      <c r="AL87">
        <v>20.155330000000006</v>
      </c>
      <c r="AM87">
        <v>0</v>
      </c>
      <c r="AN87">
        <v>0</v>
      </c>
      <c r="AO87">
        <v>5.9740799999999998</v>
      </c>
      <c r="AP87">
        <v>1.9522439999999999</v>
      </c>
      <c r="AQ87">
        <v>0</v>
      </c>
      <c r="AR87">
        <v>9.8145599999999984</v>
      </c>
      <c r="AS87">
        <v>6.1502543999999988</v>
      </c>
      <c r="AT87">
        <v>0</v>
      </c>
      <c r="AU87">
        <v>0</v>
      </c>
      <c r="AV87">
        <v>10.134600000000001</v>
      </c>
      <c r="AW87">
        <v>2.0701000000000001</v>
      </c>
      <c r="AX87">
        <v>0</v>
      </c>
      <c r="AY87">
        <v>0</v>
      </c>
      <c r="AZ87">
        <v>0</v>
      </c>
      <c r="BA87">
        <v>27.677530142583137</v>
      </c>
      <c r="BB87">
        <f t="shared" si="1"/>
        <v>850.9742237068042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15.005000000000001</v>
      </c>
      <c r="G88">
        <v>0</v>
      </c>
      <c r="H88">
        <v>0</v>
      </c>
      <c r="I88">
        <v>9.4640000000000004</v>
      </c>
      <c r="J88">
        <v>7.8978382716049387</v>
      </c>
      <c r="K88">
        <v>165.0299796841868</v>
      </c>
      <c r="L88">
        <v>60.039868199466724</v>
      </c>
      <c r="M88">
        <v>0</v>
      </c>
      <c r="N88">
        <v>29.998524783634934</v>
      </c>
      <c r="O88">
        <v>50.376937828755111</v>
      </c>
      <c r="P88">
        <v>69.04059447038766</v>
      </c>
      <c r="Q88">
        <v>4.5024504084014012</v>
      </c>
      <c r="R88">
        <v>10.767870019483679</v>
      </c>
      <c r="S88">
        <v>6.6981520922956594</v>
      </c>
      <c r="T88">
        <v>0</v>
      </c>
      <c r="U88">
        <v>243.6877618498136</v>
      </c>
      <c r="V88">
        <v>5.267713004484305</v>
      </c>
      <c r="W88">
        <v>8.8392312640949555</v>
      </c>
      <c r="X88">
        <v>37.47002191677749</v>
      </c>
      <c r="Y88">
        <v>0</v>
      </c>
      <c r="Z88">
        <v>0.55879999999999996</v>
      </c>
      <c r="AA88">
        <v>10.70561232</v>
      </c>
      <c r="AB88">
        <v>10.035570479999999</v>
      </c>
      <c r="AC88">
        <v>7.3819532319999981</v>
      </c>
      <c r="AD88">
        <v>4.697476</v>
      </c>
      <c r="AE88">
        <v>12.556885224</v>
      </c>
      <c r="AF88">
        <v>0</v>
      </c>
      <c r="AG88">
        <v>0</v>
      </c>
      <c r="AH88">
        <v>38.678510399999993</v>
      </c>
      <c r="AI88">
        <v>0.64668399999999993</v>
      </c>
      <c r="AJ88">
        <v>0</v>
      </c>
      <c r="AK88">
        <v>13.053149999999999</v>
      </c>
      <c r="AL88">
        <v>20.155330000000006</v>
      </c>
      <c r="AM88">
        <v>0</v>
      </c>
      <c r="AN88">
        <v>0</v>
      </c>
      <c r="AO88">
        <v>5.9740799999999998</v>
      </c>
      <c r="AP88">
        <v>1.9522439999999999</v>
      </c>
      <c r="AQ88">
        <v>0</v>
      </c>
      <c r="AR88">
        <v>9.8145599999999984</v>
      </c>
      <c r="AS88">
        <v>6.1502543999999988</v>
      </c>
      <c r="AT88">
        <v>0</v>
      </c>
      <c r="AU88">
        <v>0</v>
      </c>
      <c r="AV88">
        <v>10.134600000000001</v>
      </c>
      <c r="AW88">
        <v>2.0701000000000001</v>
      </c>
      <c r="AX88">
        <v>0</v>
      </c>
      <c r="AY88">
        <v>0</v>
      </c>
      <c r="AZ88">
        <v>0</v>
      </c>
      <c r="BA88">
        <v>27.677530142583137</v>
      </c>
      <c r="BB88">
        <f t="shared" si="1"/>
        <v>850.9742237068042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15.005000000000001</v>
      </c>
      <c r="G89">
        <v>0</v>
      </c>
      <c r="H89">
        <v>0</v>
      </c>
      <c r="I89">
        <v>9.4640000000000004</v>
      </c>
      <c r="J89">
        <v>7.8978382716049387</v>
      </c>
      <c r="K89">
        <v>165.0299796841868</v>
      </c>
      <c r="L89">
        <v>60.039868199466724</v>
      </c>
      <c r="M89">
        <v>0</v>
      </c>
      <c r="N89">
        <v>29.998524783634934</v>
      </c>
      <c r="O89">
        <v>50.376937828755111</v>
      </c>
      <c r="P89">
        <v>69.04059447038766</v>
      </c>
      <c r="Q89">
        <v>4.5024504084014012</v>
      </c>
      <c r="R89">
        <v>10.767870019483679</v>
      </c>
      <c r="S89">
        <v>6.6981520922956594</v>
      </c>
      <c r="T89">
        <v>0</v>
      </c>
      <c r="U89">
        <v>243.6877618498136</v>
      </c>
      <c r="V89">
        <v>5.267713004484305</v>
      </c>
      <c r="W89">
        <v>8.8392312640949555</v>
      </c>
      <c r="X89">
        <v>37.47002191677749</v>
      </c>
      <c r="Y89">
        <v>0</v>
      </c>
      <c r="Z89">
        <v>0.55879999999999996</v>
      </c>
      <c r="AA89">
        <v>10.70561232</v>
      </c>
      <c r="AB89">
        <v>10.035570479999999</v>
      </c>
      <c r="AC89">
        <v>7.3819532319999981</v>
      </c>
      <c r="AD89">
        <v>4.697476</v>
      </c>
      <c r="AE89">
        <v>12.556885224</v>
      </c>
      <c r="AF89">
        <v>0</v>
      </c>
      <c r="AG89">
        <v>0</v>
      </c>
      <c r="AH89">
        <v>38.678510399999993</v>
      </c>
      <c r="AI89">
        <v>0.64668399999999993</v>
      </c>
      <c r="AJ89">
        <v>0</v>
      </c>
      <c r="AK89">
        <v>13.053149999999999</v>
      </c>
      <c r="AL89">
        <v>20.155330000000006</v>
      </c>
      <c r="AM89">
        <v>0</v>
      </c>
      <c r="AN89">
        <v>0</v>
      </c>
      <c r="AO89">
        <v>5.9740799999999998</v>
      </c>
      <c r="AP89">
        <v>1.9522439999999999</v>
      </c>
      <c r="AQ89">
        <v>0</v>
      </c>
      <c r="AR89">
        <v>10.375391999999998</v>
      </c>
      <c r="AS89">
        <v>6.1502543999999988</v>
      </c>
      <c r="AT89">
        <v>0</v>
      </c>
      <c r="AU89">
        <v>0</v>
      </c>
      <c r="AV89">
        <v>10.134600000000001</v>
      </c>
      <c r="AW89">
        <v>2.0701000000000001</v>
      </c>
      <c r="AX89">
        <v>0</v>
      </c>
      <c r="AY89">
        <v>0</v>
      </c>
      <c r="AZ89">
        <v>0</v>
      </c>
      <c r="BA89">
        <v>27.695196350583139</v>
      </c>
      <c r="BB89">
        <f t="shared" si="1"/>
        <v>851.51738949880416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15.005000000000001</v>
      </c>
      <c r="G90">
        <v>0</v>
      </c>
      <c r="H90">
        <v>0</v>
      </c>
      <c r="I90">
        <v>9.4640000000000004</v>
      </c>
      <c r="J90">
        <v>7.8978382716049387</v>
      </c>
      <c r="K90">
        <v>165.0299796841868</v>
      </c>
      <c r="L90">
        <v>60.039868199466724</v>
      </c>
      <c r="M90">
        <v>0</v>
      </c>
      <c r="N90">
        <v>29.998524783634934</v>
      </c>
      <c r="O90">
        <v>50.376937828755111</v>
      </c>
      <c r="P90">
        <v>69.04059447038766</v>
      </c>
      <c r="Q90">
        <v>4.5024504084014012</v>
      </c>
      <c r="R90">
        <v>10.767870019483679</v>
      </c>
      <c r="S90">
        <v>6.6981520922956594</v>
      </c>
      <c r="T90">
        <v>0</v>
      </c>
      <c r="U90">
        <v>243.6877618498136</v>
      </c>
      <c r="V90">
        <v>5.267713004484305</v>
      </c>
      <c r="W90">
        <v>8.8392312640949555</v>
      </c>
      <c r="X90">
        <v>37.47002191677749</v>
      </c>
      <c r="Y90">
        <v>0</v>
      </c>
      <c r="Z90">
        <v>0.55879999999999996</v>
      </c>
      <c r="AA90">
        <v>10.70561232</v>
      </c>
      <c r="AB90">
        <v>10.035570479999999</v>
      </c>
      <c r="AC90">
        <v>7.3819532319999981</v>
      </c>
      <c r="AD90">
        <v>4.697476</v>
      </c>
      <c r="AE90">
        <v>12.556885224</v>
      </c>
      <c r="AF90">
        <v>0</v>
      </c>
      <c r="AG90">
        <v>0</v>
      </c>
      <c r="AH90">
        <v>38.678510399999993</v>
      </c>
      <c r="AI90">
        <v>0.64668399999999993</v>
      </c>
      <c r="AJ90">
        <v>0</v>
      </c>
      <c r="AK90">
        <v>13.053149999999999</v>
      </c>
      <c r="AL90">
        <v>20.155330000000006</v>
      </c>
      <c r="AM90">
        <v>0</v>
      </c>
      <c r="AN90">
        <v>0</v>
      </c>
      <c r="AO90">
        <v>5.9740799999999998</v>
      </c>
      <c r="AP90">
        <v>1.9522439999999999</v>
      </c>
      <c r="AQ90">
        <v>0</v>
      </c>
      <c r="AR90">
        <v>10.375391999999998</v>
      </c>
      <c r="AS90">
        <v>6.1502543999999988</v>
      </c>
      <c r="AT90">
        <v>0</v>
      </c>
      <c r="AU90">
        <v>0</v>
      </c>
      <c r="AV90">
        <v>10.134600000000001</v>
      </c>
      <c r="AW90">
        <v>2.0701000000000001</v>
      </c>
      <c r="AX90">
        <v>0</v>
      </c>
      <c r="AY90">
        <v>0</v>
      </c>
      <c r="AZ90">
        <v>0</v>
      </c>
      <c r="BA90">
        <v>27.695196350583139</v>
      </c>
      <c r="BB90">
        <f t="shared" si="1"/>
        <v>851.51738949880416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165.0299796841868</v>
      </c>
      <c r="L91">
        <v>60.039868199466724</v>
      </c>
      <c r="M91">
        <v>0</v>
      </c>
      <c r="N91">
        <v>29.998524783634934</v>
      </c>
      <c r="O91">
        <v>50.376937828755111</v>
      </c>
      <c r="P91">
        <v>69.04059447038766</v>
      </c>
      <c r="Q91">
        <v>4.9350957446808517</v>
      </c>
      <c r="R91">
        <v>10.767870019483679</v>
      </c>
      <c r="S91">
        <v>6.6981520922956594</v>
      </c>
      <c r="T91">
        <v>0</v>
      </c>
      <c r="U91">
        <v>243.6877618498136</v>
      </c>
      <c r="V91">
        <v>5.267713004484305</v>
      </c>
      <c r="W91">
        <v>8.8392312640949555</v>
      </c>
      <c r="X91">
        <v>37.47002191677749</v>
      </c>
      <c r="Y91">
        <v>0</v>
      </c>
      <c r="Z91">
        <v>3.3527999999999993</v>
      </c>
      <c r="AA91">
        <v>10.70561232</v>
      </c>
      <c r="AB91">
        <v>10.035570479999999</v>
      </c>
      <c r="AC91">
        <v>7.3819532319999981</v>
      </c>
      <c r="AD91">
        <v>9.2942917999999981</v>
      </c>
      <c r="AE91">
        <v>12.556885224</v>
      </c>
      <c r="AF91">
        <v>0</v>
      </c>
      <c r="AG91">
        <v>0</v>
      </c>
      <c r="AH91">
        <v>38.678510399999993</v>
      </c>
      <c r="AI91">
        <v>3.3950909999999999</v>
      </c>
      <c r="AJ91">
        <v>0</v>
      </c>
      <c r="AK91">
        <v>13.053149999999999</v>
      </c>
      <c r="AL91">
        <v>20.155330000000006</v>
      </c>
      <c r="AM91">
        <v>0</v>
      </c>
      <c r="AN91">
        <v>0</v>
      </c>
      <c r="AO91">
        <v>5.9740799999999998</v>
      </c>
      <c r="AP91">
        <v>1.9522439999999999</v>
      </c>
      <c r="AQ91">
        <v>0</v>
      </c>
      <c r="AR91">
        <v>10.375391999999998</v>
      </c>
      <c r="AS91">
        <v>6.1502543999999988</v>
      </c>
      <c r="AT91">
        <v>0</v>
      </c>
      <c r="AU91">
        <v>0</v>
      </c>
      <c r="AV91">
        <v>0</v>
      </c>
      <c r="AW91">
        <v>2.0701000000000001</v>
      </c>
      <c r="AX91">
        <v>0</v>
      </c>
      <c r="AY91">
        <v>0</v>
      </c>
      <c r="AZ91">
        <v>0</v>
      </c>
      <c r="BA91">
        <v>26.689414705540145</v>
      </c>
      <c r="BB91">
        <f t="shared" si="1"/>
        <v>820.59360100852166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165.0299796841868</v>
      </c>
      <c r="L92">
        <v>60.039868199466724</v>
      </c>
      <c r="M92">
        <v>0</v>
      </c>
      <c r="N92">
        <v>29.998524783634934</v>
      </c>
      <c r="O92">
        <v>50.376937828755111</v>
      </c>
      <c r="P92">
        <v>69.04059447038766</v>
      </c>
      <c r="Q92">
        <v>5.3695210166177914</v>
      </c>
      <c r="R92">
        <v>10.767870019483679</v>
      </c>
      <c r="S92">
        <v>6.6981520922956594</v>
      </c>
      <c r="T92">
        <v>0</v>
      </c>
      <c r="U92">
        <v>243.6877618498136</v>
      </c>
      <c r="V92">
        <v>5.267713004484305</v>
      </c>
      <c r="W92">
        <v>8.8392312640949555</v>
      </c>
      <c r="X92">
        <v>37.47002191677749</v>
      </c>
      <c r="Y92">
        <v>0</v>
      </c>
      <c r="Z92">
        <v>3.3527999999999993</v>
      </c>
      <c r="AA92">
        <v>10.70561232</v>
      </c>
      <c r="AB92">
        <v>10.035570479999999</v>
      </c>
      <c r="AC92">
        <v>7.3819532319999981</v>
      </c>
      <c r="AD92">
        <v>9.2942917999999981</v>
      </c>
      <c r="AE92">
        <v>12.556885224</v>
      </c>
      <c r="AF92">
        <v>0</v>
      </c>
      <c r="AG92">
        <v>0</v>
      </c>
      <c r="AH92">
        <v>38.678510399999993</v>
      </c>
      <c r="AI92">
        <v>3.3950909999999999</v>
      </c>
      <c r="AJ92">
        <v>0</v>
      </c>
      <c r="AK92">
        <v>13.053149999999999</v>
      </c>
      <c r="AL92">
        <v>20.155330000000006</v>
      </c>
      <c r="AM92">
        <v>0</v>
      </c>
      <c r="AN92">
        <v>0</v>
      </c>
      <c r="AO92">
        <v>5.9740799999999998</v>
      </c>
      <c r="AP92">
        <v>1.9522439999999999</v>
      </c>
      <c r="AQ92">
        <v>0</v>
      </c>
      <c r="AR92">
        <v>10.375391999999998</v>
      </c>
      <c r="AS92">
        <v>6.1502543999999988</v>
      </c>
      <c r="AT92">
        <v>0</v>
      </c>
      <c r="AU92">
        <v>0</v>
      </c>
      <c r="AV92">
        <v>0</v>
      </c>
      <c r="AW92">
        <v>2.0701000000000001</v>
      </c>
      <c r="AX92">
        <v>0</v>
      </c>
      <c r="AY92">
        <v>0</v>
      </c>
      <c r="AZ92">
        <v>0</v>
      </c>
      <c r="BA92">
        <v>26.703098974528935</v>
      </c>
      <c r="BB92">
        <f t="shared" si="1"/>
        <v>821.01434201146958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165.0299796841868</v>
      </c>
      <c r="L93">
        <v>60.039868199466724</v>
      </c>
      <c r="M93">
        <v>0</v>
      </c>
      <c r="N93">
        <v>29.998524783634934</v>
      </c>
      <c r="O93">
        <v>50.376937828755111</v>
      </c>
      <c r="P93">
        <v>69.04059447038766</v>
      </c>
      <c r="Q93">
        <v>5.5376515151515155</v>
      </c>
      <c r="R93">
        <v>10.767870019483679</v>
      </c>
      <c r="S93">
        <v>6.6981520922956594</v>
      </c>
      <c r="T93">
        <v>0</v>
      </c>
      <c r="U93">
        <v>243.6877618498136</v>
      </c>
      <c r="V93">
        <v>5.267713004484305</v>
      </c>
      <c r="W93">
        <v>8.8392312640949555</v>
      </c>
      <c r="X93">
        <v>37.47002191677749</v>
      </c>
      <c r="Y93">
        <v>0</v>
      </c>
      <c r="Z93">
        <v>3.3527999999999993</v>
      </c>
      <c r="AA93">
        <v>10.70561232</v>
      </c>
      <c r="AB93">
        <v>10.035570479999999</v>
      </c>
      <c r="AC93">
        <v>7.3819532319999981</v>
      </c>
      <c r="AD93">
        <v>9.2942917999999981</v>
      </c>
      <c r="AE93">
        <v>12.556885224</v>
      </c>
      <c r="AF93">
        <v>0</v>
      </c>
      <c r="AG93">
        <v>0</v>
      </c>
      <c r="AH93">
        <v>38.678510399999993</v>
      </c>
      <c r="AI93">
        <v>3.3950909999999999</v>
      </c>
      <c r="AJ93">
        <v>0</v>
      </c>
      <c r="AK93">
        <v>13.053149999999999</v>
      </c>
      <c r="AL93">
        <v>20.155330000000006</v>
      </c>
      <c r="AM93">
        <v>0</v>
      </c>
      <c r="AN93">
        <v>0</v>
      </c>
      <c r="AO93">
        <v>7.8409799999999992</v>
      </c>
      <c r="AP93">
        <v>1.9522439999999999</v>
      </c>
      <c r="AQ93">
        <v>0</v>
      </c>
      <c r="AR93">
        <v>10.375391999999998</v>
      </c>
      <c r="AS93">
        <v>6.1502543999999988</v>
      </c>
      <c r="AT93">
        <v>0</v>
      </c>
      <c r="AU93">
        <v>0</v>
      </c>
      <c r="AV93">
        <v>0</v>
      </c>
      <c r="AW93">
        <v>2.0701000000000001</v>
      </c>
      <c r="AX93">
        <v>0</v>
      </c>
      <c r="AY93">
        <v>0</v>
      </c>
      <c r="AZ93">
        <v>0</v>
      </c>
      <c r="BA93">
        <v>26.767202562309961</v>
      </c>
      <c r="BB93">
        <f t="shared" si="1"/>
        <v>822.98526892222242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165.0299796841868</v>
      </c>
      <c r="L94">
        <v>60.039868199466724</v>
      </c>
      <c r="M94">
        <v>0</v>
      </c>
      <c r="N94">
        <v>29.998524783634934</v>
      </c>
      <c r="O94">
        <v>50.376937828755111</v>
      </c>
      <c r="P94">
        <v>69.04059447038766</v>
      </c>
      <c r="Q94">
        <v>5.5376515151515155</v>
      </c>
      <c r="R94">
        <v>10.767870019483679</v>
      </c>
      <c r="S94">
        <v>6.6981520922956594</v>
      </c>
      <c r="T94">
        <v>0</v>
      </c>
      <c r="U94">
        <v>243.6877618498136</v>
      </c>
      <c r="V94">
        <v>5.267713004484305</v>
      </c>
      <c r="W94">
        <v>8.8392312640949555</v>
      </c>
      <c r="X94">
        <v>37.47002191677749</v>
      </c>
      <c r="Y94">
        <v>0</v>
      </c>
      <c r="Z94">
        <v>3.3527999999999993</v>
      </c>
      <c r="AA94">
        <v>10.70561232</v>
      </c>
      <c r="AB94">
        <v>10.035570479999999</v>
      </c>
      <c r="AC94">
        <v>7.3819532319999981</v>
      </c>
      <c r="AD94">
        <v>9.2942917999999981</v>
      </c>
      <c r="AE94">
        <v>12.556885224</v>
      </c>
      <c r="AF94">
        <v>0</v>
      </c>
      <c r="AG94">
        <v>0</v>
      </c>
      <c r="AH94">
        <v>38.678510399999993</v>
      </c>
      <c r="AI94">
        <v>3.3950909999999999</v>
      </c>
      <c r="AJ94">
        <v>0</v>
      </c>
      <c r="AK94">
        <v>13.053149999999999</v>
      </c>
      <c r="AL94">
        <v>20.155330000000006</v>
      </c>
      <c r="AM94">
        <v>0</v>
      </c>
      <c r="AN94">
        <v>0</v>
      </c>
      <c r="AO94">
        <v>7.8409799999999992</v>
      </c>
      <c r="AP94">
        <v>1.9522439999999999</v>
      </c>
      <c r="AQ94">
        <v>0</v>
      </c>
      <c r="AR94">
        <v>10.375391999999998</v>
      </c>
      <c r="AS94">
        <v>6.1502543999999988</v>
      </c>
      <c r="AT94">
        <v>0</v>
      </c>
      <c r="AU94">
        <v>0</v>
      </c>
      <c r="AV94">
        <v>0</v>
      </c>
      <c r="AW94">
        <v>2.0701000000000001</v>
      </c>
      <c r="AX94">
        <v>0</v>
      </c>
      <c r="AY94">
        <v>0</v>
      </c>
      <c r="AZ94">
        <v>0</v>
      </c>
      <c r="BA94">
        <v>26.767202562309961</v>
      </c>
      <c r="BB94">
        <f t="shared" si="1"/>
        <v>822.98526892222242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165.0299796841868</v>
      </c>
      <c r="L95">
        <v>60.040180646232166</v>
      </c>
      <c r="M95">
        <v>0</v>
      </c>
      <c r="N95">
        <v>29.998524783634934</v>
      </c>
      <c r="O95">
        <v>50.376937828755111</v>
      </c>
      <c r="P95">
        <v>69.04059447038766</v>
      </c>
      <c r="Q95">
        <v>5.5376515151515155</v>
      </c>
      <c r="R95">
        <v>10.767870019483679</v>
      </c>
      <c r="S95">
        <v>6.6981520922956594</v>
      </c>
      <c r="T95">
        <v>0</v>
      </c>
      <c r="U95">
        <v>240.37924027473679</v>
      </c>
      <c r="V95">
        <v>5.267713004484305</v>
      </c>
      <c r="W95">
        <v>8.8392312640949555</v>
      </c>
      <c r="X95">
        <v>37.47002191677749</v>
      </c>
      <c r="Y95">
        <v>0</v>
      </c>
      <c r="Z95">
        <v>1.6763999999999997</v>
      </c>
      <c r="AA95">
        <v>10.70561232</v>
      </c>
      <c r="AB95">
        <v>10.035570479999999</v>
      </c>
      <c r="AC95">
        <v>7.3819532319999981</v>
      </c>
      <c r="AD95">
        <v>6.9455537999999981</v>
      </c>
      <c r="AE95">
        <v>12.556885224</v>
      </c>
      <c r="AF95">
        <v>0</v>
      </c>
      <c r="AG95">
        <v>0</v>
      </c>
      <c r="AH95">
        <v>38.678510399999993</v>
      </c>
      <c r="AI95">
        <v>3.3950909999999999</v>
      </c>
      <c r="AJ95">
        <v>0</v>
      </c>
      <c r="AK95">
        <v>13.053149999999999</v>
      </c>
      <c r="AL95">
        <v>20.155330000000006</v>
      </c>
      <c r="AM95">
        <v>0</v>
      </c>
      <c r="AN95">
        <v>0</v>
      </c>
      <c r="AO95">
        <v>7.8409799999999992</v>
      </c>
      <c r="AP95">
        <v>1.9522439999999999</v>
      </c>
      <c r="AQ95">
        <v>0</v>
      </c>
      <c r="AR95">
        <v>10.655807999999997</v>
      </c>
      <c r="AS95">
        <v>6.1502543999999988</v>
      </c>
      <c r="AT95">
        <v>0</v>
      </c>
      <c r="AU95">
        <v>0</v>
      </c>
      <c r="AV95">
        <v>0</v>
      </c>
      <c r="AW95">
        <v>2.0701000000000001</v>
      </c>
      <c r="AX95">
        <v>0</v>
      </c>
      <c r="AY95">
        <v>0</v>
      </c>
      <c r="AZ95">
        <v>0</v>
      </c>
      <c r="BA95">
        <v>26.545035454228426</v>
      </c>
      <c r="BB95">
        <f t="shared" si="1"/>
        <v>816.15450490199237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165.0299796841868</v>
      </c>
      <c r="L96">
        <v>60.040180646232166</v>
      </c>
      <c r="M96">
        <v>0</v>
      </c>
      <c r="N96">
        <v>29.998524783634934</v>
      </c>
      <c r="O96">
        <v>50.376937828755111</v>
      </c>
      <c r="P96">
        <v>69.04059447038766</v>
      </c>
      <c r="Q96">
        <v>5.5376515151515155</v>
      </c>
      <c r="R96">
        <v>10.767870019483679</v>
      </c>
      <c r="S96">
        <v>6.6981520922956594</v>
      </c>
      <c r="T96">
        <v>0</v>
      </c>
      <c r="U96">
        <v>240.37924027473679</v>
      </c>
      <c r="V96">
        <v>5.267713004484305</v>
      </c>
      <c r="W96">
        <v>8.8392312640949555</v>
      </c>
      <c r="X96">
        <v>37.47002191677749</v>
      </c>
      <c r="Y96">
        <v>0</v>
      </c>
      <c r="Z96">
        <v>1.6763999999999997</v>
      </c>
      <c r="AA96">
        <v>10.70561232</v>
      </c>
      <c r="AB96">
        <v>10.035570479999999</v>
      </c>
      <c r="AC96">
        <v>7.3819532319999981</v>
      </c>
      <c r="AD96">
        <v>6.9455537999999981</v>
      </c>
      <c r="AE96">
        <v>12.556885224</v>
      </c>
      <c r="AF96">
        <v>0</v>
      </c>
      <c r="AG96">
        <v>0</v>
      </c>
      <c r="AH96">
        <v>38.678510399999993</v>
      </c>
      <c r="AI96">
        <v>3.3950909999999999</v>
      </c>
      <c r="AJ96">
        <v>0</v>
      </c>
      <c r="AK96">
        <v>13.053149999999999</v>
      </c>
      <c r="AL96">
        <v>20.155330000000006</v>
      </c>
      <c r="AM96">
        <v>0</v>
      </c>
      <c r="AN96">
        <v>0</v>
      </c>
      <c r="AO96">
        <v>7.8409799999999992</v>
      </c>
      <c r="AP96">
        <v>1.9522439999999999</v>
      </c>
      <c r="AQ96">
        <v>0</v>
      </c>
      <c r="AR96">
        <v>10.655807999999997</v>
      </c>
      <c r="AS96">
        <v>6.1502543999999988</v>
      </c>
      <c r="AT96">
        <v>0</v>
      </c>
      <c r="AU96">
        <v>0</v>
      </c>
      <c r="AV96">
        <v>0</v>
      </c>
      <c r="AW96">
        <v>2.0701000000000001</v>
      </c>
      <c r="AX96">
        <v>0</v>
      </c>
      <c r="AY96">
        <v>0</v>
      </c>
      <c r="AZ96">
        <v>0</v>
      </c>
      <c r="BA96">
        <v>26.545035454228426</v>
      </c>
      <c r="BB96">
        <f t="shared" si="1"/>
        <v>816.15450490199237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165.0299796841868</v>
      </c>
      <c r="L97">
        <v>59.678065698161539</v>
      </c>
      <c r="M97">
        <v>0</v>
      </c>
      <c r="N97">
        <v>29.998524783634934</v>
      </c>
      <c r="O97">
        <v>50.376937828755111</v>
      </c>
      <c r="P97">
        <v>69.04059447038766</v>
      </c>
      <c r="Q97">
        <v>4.7966162878787868</v>
      </c>
      <c r="R97">
        <v>10.767870019483679</v>
      </c>
      <c r="S97">
        <v>6.6981520922956594</v>
      </c>
      <c r="T97">
        <v>0</v>
      </c>
      <c r="U97">
        <v>240.37924027473679</v>
      </c>
      <c r="V97">
        <v>5.267713004484305</v>
      </c>
      <c r="W97">
        <v>8.8392312640949555</v>
      </c>
      <c r="X97">
        <v>37.47002191677749</v>
      </c>
      <c r="Y97">
        <v>0</v>
      </c>
      <c r="Z97">
        <v>1.6763999999999997</v>
      </c>
      <c r="AA97">
        <v>10.70561232</v>
      </c>
      <c r="AB97">
        <v>10.035570479999999</v>
      </c>
      <c r="AC97">
        <v>7.3819532319999981</v>
      </c>
      <c r="AD97">
        <v>6.9455537999999981</v>
      </c>
      <c r="AE97">
        <v>12.556885224</v>
      </c>
      <c r="AF97">
        <v>0</v>
      </c>
      <c r="AG97">
        <v>0</v>
      </c>
      <c r="AH97">
        <v>38.678510399999993</v>
      </c>
      <c r="AI97">
        <v>3.3950909999999999</v>
      </c>
      <c r="AJ97">
        <v>0</v>
      </c>
      <c r="AK97">
        <v>13.053149999999999</v>
      </c>
      <c r="AL97">
        <v>20.155330000000006</v>
      </c>
      <c r="AM97">
        <v>0</v>
      </c>
      <c r="AN97">
        <v>0</v>
      </c>
      <c r="AO97">
        <v>7.8409799999999992</v>
      </c>
      <c r="AP97">
        <v>1.9522439999999999</v>
      </c>
      <c r="AQ97">
        <v>0</v>
      </c>
      <c r="AR97">
        <v>10.655807999999997</v>
      </c>
      <c r="AS97">
        <v>6.1502543999999988</v>
      </c>
      <c r="AT97">
        <v>0</v>
      </c>
      <c r="AU97">
        <v>0</v>
      </c>
      <c r="AV97">
        <v>0</v>
      </c>
      <c r="AW97">
        <v>2.0701000000000001</v>
      </c>
      <c r="AX97">
        <v>0</v>
      </c>
      <c r="AY97">
        <v>0</v>
      </c>
      <c r="AZ97">
        <v>0</v>
      </c>
      <c r="BA97">
        <v>26.510286181040755</v>
      </c>
      <c r="BB97">
        <f t="shared" si="1"/>
        <v>815.08610399983684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165.0299796841868</v>
      </c>
      <c r="L98">
        <v>59.678065698161539</v>
      </c>
      <c r="M98">
        <v>0</v>
      </c>
      <c r="N98">
        <v>29.998524783634934</v>
      </c>
      <c r="O98">
        <v>50.376937828755111</v>
      </c>
      <c r="P98">
        <v>69.04059447038766</v>
      </c>
      <c r="Q98">
        <v>4.4922992424242434</v>
      </c>
      <c r="R98">
        <v>10.767870019483679</v>
      </c>
      <c r="S98">
        <v>6.6981520922956594</v>
      </c>
      <c r="T98">
        <v>0</v>
      </c>
      <c r="U98">
        <v>240.37924027473679</v>
      </c>
      <c r="V98">
        <v>5.267713004484305</v>
      </c>
      <c r="W98">
        <v>8.8392312640949555</v>
      </c>
      <c r="X98">
        <v>37.47002191677749</v>
      </c>
      <c r="Y98">
        <v>0</v>
      </c>
      <c r="Z98">
        <v>1.6763999999999997</v>
      </c>
      <c r="AA98">
        <v>10.70561232</v>
      </c>
      <c r="AB98">
        <v>10.035570479999999</v>
      </c>
      <c r="AC98">
        <v>7.3819532319999981</v>
      </c>
      <c r="AD98">
        <v>6.9455537999999981</v>
      </c>
      <c r="AE98">
        <v>12.556885224</v>
      </c>
      <c r="AF98">
        <v>0</v>
      </c>
      <c r="AG98">
        <v>0</v>
      </c>
      <c r="AH98">
        <v>38.678510399999993</v>
      </c>
      <c r="AI98">
        <v>3.3950909999999999</v>
      </c>
      <c r="AJ98">
        <v>0</v>
      </c>
      <c r="AK98">
        <v>13.053149999999999</v>
      </c>
      <c r="AL98">
        <v>20.155330000000006</v>
      </c>
      <c r="AM98">
        <v>0</v>
      </c>
      <c r="AN98">
        <v>0</v>
      </c>
      <c r="AO98">
        <v>7.8409799999999992</v>
      </c>
      <c r="AP98">
        <v>1.9522439999999999</v>
      </c>
      <c r="AQ98">
        <v>0</v>
      </c>
      <c r="AR98">
        <v>10.655807999999997</v>
      </c>
      <c r="AS98">
        <v>6.1502543999999988</v>
      </c>
      <c r="AT98">
        <v>0</v>
      </c>
      <c r="AU98">
        <v>0</v>
      </c>
      <c r="AV98">
        <v>0</v>
      </c>
      <c r="AW98">
        <v>2.0701000000000001</v>
      </c>
      <c r="AX98">
        <v>0</v>
      </c>
      <c r="AY98">
        <v>0</v>
      </c>
      <c r="AZ98">
        <v>0</v>
      </c>
      <c r="BA98">
        <v>26.500700359071061</v>
      </c>
      <c r="BB98">
        <f t="shared" si="1"/>
        <v>814.79137277635198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1.5005000000000001E-2</v>
      </c>
      <c r="G99">
        <f t="shared" si="2"/>
        <v>0</v>
      </c>
      <c r="H99">
        <f t="shared" si="2"/>
        <v>0</v>
      </c>
      <c r="I99">
        <f t="shared" si="2"/>
        <v>9.4640000000000002E-3</v>
      </c>
      <c r="J99">
        <f t="shared" si="2"/>
        <v>7.897838271604939E-3</v>
      </c>
      <c r="K99">
        <f t="shared" si="2"/>
        <v>3.5630316914033502</v>
      </c>
      <c r="L99">
        <f t="shared" si="2"/>
        <v>1.2302436986110687</v>
      </c>
      <c r="M99">
        <f t="shared" si="2"/>
        <v>0</v>
      </c>
      <c r="N99">
        <f t="shared" si="2"/>
        <v>0.6704715754630951</v>
      </c>
      <c r="O99">
        <f t="shared" si="2"/>
        <v>1.2090466420301991</v>
      </c>
      <c r="P99">
        <f t="shared" si="2"/>
        <v>1.6569893410007561</v>
      </c>
      <c r="Q99">
        <f t="shared" si="2"/>
        <v>7.6042915711398554E-2</v>
      </c>
      <c r="R99">
        <f t="shared" si="2"/>
        <v>0.25285097632069864</v>
      </c>
      <c r="S99">
        <f t="shared" si="2"/>
        <v>0.15738683846779436</v>
      </c>
      <c r="T99">
        <f t="shared" si="2"/>
        <v>0</v>
      </c>
      <c r="U99">
        <f t="shared" si="2"/>
        <v>5.9738614208072081</v>
      </c>
      <c r="V99">
        <f t="shared" si="2"/>
        <v>0.12246028199379398</v>
      </c>
      <c r="W99">
        <f t="shared" si="2"/>
        <v>0.20851459873301889</v>
      </c>
      <c r="X99">
        <f t="shared" si="2"/>
        <v>0.88467306439126536</v>
      </c>
      <c r="Y99">
        <f t="shared" si="2"/>
        <v>0</v>
      </c>
      <c r="Z99">
        <f t="shared" si="2"/>
        <v>4.603827470000002E-2</v>
      </c>
      <c r="AA99">
        <f t="shared" si="2"/>
        <v>0.10434340066000002</v>
      </c>
      <c r="AB99">
        <f t="shared" si="2"/>
        <v>0.24085369152000044</v>
      </c>
      <c r="AC99">
        <f t="shared" si="2"/>
        <v>0.17716687756799998</v>
      </c>
      <c r="AD99">
        <f t="shared" si="2"/>
        <v>0.2108327888999999</v>
      </c>
      <c r="AE99">
        <f t="shared" si="2"/>
        <v>0.30136524537600012</v>
      </c>
      <c r="AF99">
        <f t="shared" si="2"/>
        <v>0</v>
      </c>
      <c r="AG99">
        <f t="shared" si="2"/>
        <v>0</v>
      </c>
      <c r="AH99">
        <f t="shared" si="2"/>
        <v>0.92466415270000091</v>
      </c>
      <c r="AI99">
        <f t="shared" si="2"/>
        <v>6.7174300499999992E-2</v>
      </c>
      <c r="AJ99">
        <f t="shared" si="2"/>
        <v>0</v>
      </c>
      <c r="AK99">
        <f t="shared" si="2"/>
        <v>0.31327559999999949</v>
      </c>
      <c r="AL99">
        <f t="shared" si="2"/>
        <v>0.48700353000000085</v>
      </c>
      <c r="AM99">
        <f t="shared" si="2"/>
        <v>1.6926984126984113E-2</v>
      </c>
      <c r="AN99">
        <f t="shared" si="2"/>
        <v>0</v>
      </c>
      <c r="AO99">
        <f t="shared" si="2"/>
        <v>0.13224746219999997</v>
      </c>
      <c r="AP99">
        <f t="shared" si="2"/>
        <v>5.1132524099999993E-2</v>
      </c>
      <c r="AQ99">
        <f t="shared" si="2"/>
        <v>0</v>
      </c>
      <c r="AR99">
        <f t="shared" si="2"/>
        <v>0.24907951200000017</v>
      </c>
      <c r="AS99">
        <f t="shared" si="2"/>
        <v>0.15683148719999995</v>
      </c>
      <c r="AT99">
        <f t="shared" si="2"/>
        <v>0</v>
      </c>
      <c r="AU99">
        <f t="shared" si="2"/>
        <v>0</v>
      </c>
      <c r="AV99">
        <f t="shared" si="2"/>
        <v>1.9457608849557526E-2</v>
      </c>
      <c r="AW99">
        <f t="shared" si="2"/>
        <v>6.2103000000000002E-3</v>
      </c>
      <c r="AX99">
        <f t="shared" si="2"/>
        <v>2.0469149999999995E-2</v>
      </c>
      <c r="AY99">
        <f t="shared" si="2"/>
        <v>0</v>
      </c>
      <c r="AZ99">
        <f t="shared" si="2"/>
        <v>0</v>
      </c>
      <c r="BA99">
        <f t="shared" si="2"/>
        <v>0.616234900275894</v>
      </c>
      <c r="BB99">
        <f t="shared" si="1"/>
        <v>18.946777873329903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2</v>
      </c>
      <c r="K3">
        <v>4.9974671629821295</v>
      </c>
      <c r="L3">
        <v>578.48983069602741</v>
      </c>
      <c r="M3">
        <v>28.229854096520764</v>
      </c>
      <c r="N3">
        <v>18.120681818181819</v>
      </c>
      <c r="O3">
        <v>0</v>
      </c>
      <c r="P3">
        <v>42.739907345637832</v>
      </c>
      <c r="Q3">
        <v>1.8387556247848538</v>
      </c>
      <c r="R3">
        <v>13.008165124208475</v>
      </c>
      <c r="S3">
        <v>8.1017710207274138</v>
      </c>
      <c r="T3">
        <v>0</v>
      </c>
      <c r="U3">
        <v>64.243476995907102</v>
      </c>
      <c r="V3">
        <v>6.3625710014947678</v>
      </c>
      <c r="W3">
        <v>10.677295709198813</v>
      </c>
      <c r="X3">
        <v>45.255195938615529</v>
      </c>
      <c r="Y3">
        <v>0</v>
      </c>
      <c r="Z3">
        <v>2.0107058400000004</v>
      </c>
      <c r="AA3">
        <v>8.6042059999999996</v>
      </c>
      <c r="AB3">
        <v>12.121704816000001</v>
      </c>
      <c r="AC3">
        <v>8.9164694943999994</v>
      </c>
      <c r="AD3">
        <v>11.22633356</v>
      </c>
      <c r="AE3">
        <v>15.167135380800001</v>
      </c>
      <c r="AF3">
        <v>5.7475000000000005</v>
      </c>
      <c r="AG3">
        <v>4.8166372800000001</v>
      </c>
      <c r="AH3">
        <v>46.718767679999999</v>
      </c>
      <c r="AI3">
        <v>4.1008422000000007</v>
      </c>
      <c r="AJ3">
        <v>0</v>
      </c>
      <c r="AK3">
        <v>15.76665</v>
      </c>
      <c r="AL3">
        <v>0</v>
      </c>
      <c r="AM3">
        <v>0</v>
      </c>
      <c r="AN3">
        <v>0.68867999999999996</v>
      </c>
      <c r="AO3">
        <v>5.8629479999999994</v>
      </c>
      <c r="AP3">
        <v>3.4191939599999999</v>
      </c>
      <c r="AQ3">
        <v>7.1327699999999998</v>
      </c>
      <c r="AR3">
        <v>16.4272992</v>
      </c>
      <c r="AS3">
        <v>10.11133032</v>
      </c>
      <c r="AT3">
        <v>0</v>
      </c>
      <c r="AU3">
        <v>0</v>
      </c>
      <c r="AV3">
        <v>2</v>
      </c>
      <c r="AW3">
        <v>0</v>
      </c>
      <c r="AX3">
        <v>0</v>
      </c>
      <c r="AY3">
        <v>0</v>
      </c>
      <c r="AZ3">
        <v>0</v>
      </c>
      <c r="BA3">
        <v>31.654480097867818</v>
      </c>
      <c r="BB3">
        <f>SUM(B3:AZ3)-BA3</f>
        <v>973.24966616761913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</v>
      </c>
      <c r="K4">
        <v>4.9974671629821295</v>
      </c>
      <c r="L4">
        <v>559.99279610124313</v>
      </c>
      <c r="M4">
        <v>28.229854096520764</v>
      </c>
      <c r="N4">
        <v>18.120681818181819</v>
      </c>
      <c r="O4">
        <v>0</v>
      </c>
      <c r="P4">
        <v>42.739907345637832</v>
      </c>
      <c r="Q4">
        <v>1.8387556247848538</v>
      </c>
      <c r="R4">
        <v>13.008165124208475</v>
      </c>
      <c r="S4">
        <v>8.1017710207274138</v>
      </c>
      <c r="T4">
        <v>0</v>
      </c>
      <c r="U4">
        <v>64.243476995907102</v>
      </c>
      <c r="V4">
        <v>6.3625710014947678</v>
      </c>
      <c r="W4">
        <v>10.677295709198813</v>
      </c>
      <c r="X4">
        <v>45.255195938615529</v>
      </c>
      <c r="Y4">
        <v>0</v>
      </c>
      <c r="Z4">
        <v>2.0107058400000004</v>
      </c>
      <c r="AA4">
        <v>8.6042059999999996</v>
      </c>
      <c r="AB4">
        <v>12.121704816000001</v>
      </c>
      <c r="AC4">
        <v>8.9164694943999994</v>
      </c>
      <c r="AD4">
        <v>11.22633356</v>
      </c>
      <c r="AE4">
        <v>15.167135380800001</v>
      </c>
      <c r="AF4">
        <v>5.7475000000000005</v>
      </c>
      <c r="AG4">
        <v>4.8166372800000001</v>
      </c>
      <c r="AH4">
        <v>46.718767679999999</v>
      </c>
      <c r="AI4">
        <v>4.1008422000000007</v>
      </c>
      <c r="AJ4">
        <v>0</v>
      </c>
      <c r="AK4">
        <v>15.76665</v>
      </c>
      <c r="AL4">
        <v>0</v>
      </c>
      <c r="AM4">
        <v>0</v>
      </c>
      <c r="AN4">
        <v>0.68867999999999996</v>
      </c>
      <c r="AO4">
        <v>5.8629479999999994</v>
      </c>
      <c r="AP4">
        <v>3.4191939599999999</v>
      </c>
      <c r="AQ4">
        <v>7.1327699999999998</v>
      </c>
      <c r="AR4">
        <v>16.4272992</v>
      </c>
      <c r="AS4">
        <v>10.11133032</v>
      </c>
      <c r="AT4">
        <v>0</v>
      </c>
      <c r="AU4">
        <v>0</v>
      </c>
      <c r="AV4">
        <v>2</v>
      </c>
      <c r="AW4">
        <v>0</v>
      </c>
      <c r="AX4">
        <v>0</v>
      </c>
      <c r="AY4">
        <v>0</v>
      </c>
      <c r="AZ4">
        <v>0</v>
      </c>
      <c r="BA4">
        <v>31.071874751364376</v>
      </c>
      <c r="BB4">
        <f t="shared" ref="BB4:BB67" si="0">SUM(B4:AZ4)-BA4</f>
        <v>955.33523691933829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</v>
      </c>
      <c r="K5">
        <v>4.9974671629821295</v>
      </c>
      <c r="L5">
        <v>549.99335325134712</v>
      </c>
      <c r="M5">
        <v>28.229854096520764</v>
      </c>
      <c r="N5">
        <v>18.120681818181819</v>
      </c>
      <c r="O5">
        <v>0</v>
      </c>
      <c r="P5">
        <v>42.739907345637832</v>
      </c>
      <c r="Q5">
        <v>1.8387556247848538</v>
      </c>
      <c r="R5">
        <v>13.008165124208475</v>
      </c>
      <c r="S5">
        <v>8.1017710207274138</v>
      </c>
      <c r="T5">
        <v>0</v>
      </c>
      <c r="U5">
        <v>64.243476995907102</v>
      </c>
      <c r="V5">
        <v>6.3625710014947678</v>
      </c>
      <c r="W5">
        <v>10.677295709198813</v>
      </c>
      <c r="X5">
        <v>45.255195938615529</v>
      </c>
      <c r="Y5">
        <v>0</v>
      </c>
      <c r="Z5">
        <v>2.0107058400000004</v>
      </c>
      <c r="AA5">
        <v>8.6042059999999996</v>
      </c>
      <c r="AB5">
        <v>12.121704816000001</v>
      </c>
      <c r="AC5">
        <v>8.9164694943999994</v>
      </c>
      <c r="AD5">
        <v>11.22633356</v>
      </c>
      <c r="AE5">
        <v>15.167135380800001</v>
      </c>
      <c r="AF5">
        <v>5.7475000000000005</v>
      </c>
      <c r="AG5">
        <v>4.8166372800000001</v>
      </c>
      <c r="AH5">
        <v>46.718767679999999</v>
      </c>
      <c r="AI5">
        <v>4.1008422000000007</v>
      </c>
      <c r="AJ5">
        <v>0</v>
      </c>
      <c r="AK5">
        <v>15.76665</v>
      </c>
      <c r="AL5">
        <v>0</v>
      </c>
      <c r="AM5">
        <v>0</v>
      </c>
      <c r="AN5">
        <v>0.68867999999999996</v>
      </c>
      <c r="AO5">
        <v>5.9531472000000001</v>
      </c>
      <c r="AP5">
        <v>1.9650540000000001</v>
      </c>
      <c r="AQ5">
        <v>7.1327699999999998</v>
      </c>
      <c r="AR5">
        <v>16.4272992</v>
      </c>
      <c r="AS5">
        <v>10.11133032</v>
      </c>
      <c r="AT5">
        <v>0</v>
      </c>
      <c r="AU5">
        <v>0</v>
      </c>
      <c r="AV5">
        <v>2</v>
      </c>
      <c r="AW5">
        <v>0</v>
      </c>
      <c r="AX5">
        <v>0</v>
      </c>
      <c r="AY5">
        <v>0</v>
      </c>
      <c r="AZ5">
        <v>0</v>
      </c>
      <c r="BA5">
        <v>30.713876652922753</v>
      </c>
      <c r="BB5">
        <f t="shared" si="0"/>
        <v>944.32985140788389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</v>
      </c>
      <c r="K6">
        <v>4.9974671629821295</v>
      </c>
      <c r="L6">
        <v>559.99279610124313</v>
      </c>
      <c r="M6">
        <v>28.229854096520764</v>
      </c>
      <c r="N6">
        <v>18.120681818181819</v>
      </c>
      <c r="O6">
        <v>0</v>
      </c>
      <c r="P6">
        <v>42.739907345637832</v>
      </c>
      <c r="Q6">
        <v>1.8387556247848538</v>
      </c>
      <c r="R6">
        <v>13.008165124208475</v>
      </c>
      <c r="S6">
        <v>8.1017710207274138</v>
      </c>
      <c r="T6">
        <v>0</v>
      </c>
      <c r="U6">
        <v>64.243476995907102</v>
      </c>
      <c r="V6">
        <v>6.3625710014947678</v>
      </c>
      <c r="W6">
        <v>10.677295709198813</v>
      </c>
      <c r="X6">
        <v>45.255195938615529</v>
      </c>
      <c r="Y6">
        <v>0</v>
      </c>
      <c r="Z6">
        <v>2.0107058400000004</v>
      </c>
      <c r="AA6">
        <v>8.6042059999999996</v>
      </c>
      <c r="AB6">
        <v>12.121704816000001</v>
      </c>
      <c r="AC6">
        <v>8.9164694943999994</v>
      </c>
      <c r="AD6">
        <v>11.22633356</v>
      </c>
      <c r="AE6">
        <v>15.167135380800001</v>
      </c>
      <c r="AF6">
        <v>5.7475000000000005</v>
      </c>
      <c r="AG6">
        <v>4.8166372800000001</v>
      </c>
      <c r="AH6">
        <v>46.718767679999999</v>
      </c>
      <c r="AI6">
        <v>4.1008422000000007</v>
      </c>
      <c r="AJ6">
        <v>0</v>
      </c>
      <c r="AK6">
        <v>15.76665</v>
      </c>
      <c r="AL6">
        <v>0</v>
      </c>
      <c r="AM6">
        <v>0</v>
      </c>
      <c r="AN6">
        <v>0.68867999999999996</v>
      </c>
      <c r="AO6">
        <v>5.9531472000000001</v>
      </c>
      <c r="AP6">
        <v>1.9650540000000001</v>
      </c>
      <c r="AQ6">
        <v>7.1327699999999998</v>
      </c>
      <c r="AR6">
        <v>16.4272992</v>
      </c>
      <c r="AS6">
        <v>10.11133032</v>
      </c>
      <c r="AT6">
        <v>0</v>
      </c>
      <c r="AU6">
        <v>0</v>
      </c>
      <c r="AV6">
        <v>2</v>
      </c>
      <c r="AW6">
        <v>0</v>
      </c>
      <c r="AX6">
        <v>0</v>
      </c>
      <c r="AY6">
        <v>0</v>
      </c>
      <c r="AZ6">
        <v>0</v>
      </c>
      <c r="BA6">
        <v>31.028910786164378</v>
      </c>
      <c r="BB6">
        <f t="shared" si="0"/>
        <v>954.01426012453828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2</v>
      </c>
      <c r="K7">
        <v>4.9974671629821295</v>
      </c>
      <c r="L7">
        <v>539.99278428881235</v>
      </c>
      <c r="M7">
        <v>28.229854096520764</v>
      </c>
      <c r="N7">
        <v>18.120681818181819</v>
      </c>
      <c r="O7">
        <v>0</v>
      </c>
      <c r="P7">
        <v>42.739907345637832</v>
      </c>
      <c r="Q7">
        <v>1.8387556247848538</v>
      </c>
      <c r="R7">
        <v>13.008165124208475</v>
      </c>
      <c r="S7">
        <v>8.1017710207274138</v>
      </c>
      <c r="T7">
        <v>0</v>
      </c>
      <c r="U7">
        <v>64.243476995907102</v>
      </c>
      <c r="V7">
        <v>6.3625710014947678</v>
      </c>
      <c r="W7">
        <v>10.677295709198813</v>
      </c>
      <c r="X7">
        <v>45.255195938615529</v>
      </c>
      <c r="Y7">
        <v>0</v>
      </c>
      <c r="Z7">
        <v>2.0107058400000004</v>
      </c>
      <c r="AA7">
        <v>8.6042059999999996</v>
      </c>
      <c r="AB7">
        <v>12.121704816000001</v>
      </c>
      <c r="AC7">
        <v>8.9164694943999994</v>
      </c>
      <c r="AD7">
        <v>11.22633356</v>
      </c>
      <c r="AE7">
        <v>15.167135380800001</v>
      </c>
      <c r="AF7">
        <v>5.7475000000000005</v>
      </c>
      <c r="AG7">
        <v>4.8166372800000001</v>
      </c>
      <c r="AH7">
        <v>46.718767679999999</v>
      </c>
      <c r="AI7">
        <v>4.1008422000000007</v>
      </c>
      <c r="AJ7">
        <v>0</v>
      </c>
      <c r="AK7">
        <v>15.76665</v>
      </c>
      <c r="AL7">
        <v>0</v>
      </c>
      <c r="AM7">
        <v>0</v>
      </c>
      <c r="AN7">
        <v>0.68867999999999996</v>
      </c>
      <c r="AO7">
        <v>9.8407327200000001</v>
      </c>
      <c r="AP7">
        <v>1.9650540000000001</v>
      </c>
      <c r="AQ7">
        <v>7.0747799999999978</v>
      </c>
      <c r="AR7">
        <v>12.701519999999999</v>
      </c>
      <c r="AS7">
        <v>8.2541472000000002</v>
      </c>
      <c r="AT7">
        <v>0</v>
      </c>
      <c r="AU7">
        <v>0</v>
      </c>
      <c r="AV7">
        <v>2</v>
      </c>
      <c r="AW7">
        <v>0</v>
      </c>
      <c r="AX7">
        <v>0</v>
      </c>
      <c r="AY7">
        <v>0</v>
      </c>
      <c r="AZ7">
        <v>0</v>
      </c>
      <c r="BA7">
        <v>30.343680965427961</v>
      </c>
      <c r="BB7">
        <f t="shared" si="0"/>
        <v>932.94611133284388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2</v>
      </c>
      <c r="K8">
        <v>9.4063887563219755</v>
      </c>
      <c r="L8">
        <v>578.48983069602741</v>
      </c>
      <c r="M8">
        <v>28.229854096520764</v>
      </c>
      <c r="N8">
        <v>18.120681818181819</v>
      </c>
      <c r="O8">
        <v>0</v>
      </c>
      <c r="P8">
        <v>42.739907345637832</v>
      </c>
      <c r="Q8">
        <v>1.8387556247848538</v>
      </c>
      <c r="R8">
        <v>13.008165124208475</v>
      </c>
      <c r="S8">
        <v>8.1017710207274138</v>
      </c>
      <c r="T8">
        <v>0</v>
      </c>
      <c r="U8">
        <v>64.243476995907102</v>
      </c>
      <c r="V8">
        <v>6.3625710014947678</v>
      </c>
      <c r="W8">
        <v>10.677295709198813</v>
      </c>
      <c r="X8">
        <v>45.255195938615529</v>
      </c>
      <c r="Y8">
        <v>0</v>
      </c>
      <c r="Z8">
        <v>2.0107058400000004</v>
      </c>
      <c r="AA8">
        <v>4.1203239999999992</v>
      </c>
      <c r="AB8">
        <v>12.121704816000001</v>
      </c>
      <c r="AC8">
        <v>8.9164694943999994</v>
      </c>
      <c r="AD8">
        <v>11.22633356</v>
      </c>
      <c r="AE8">
        <v>15.167135380800001</v>
      </c>
      <c r="AF8">
        <v>5.7475000000000005</v>
      </c>
      <c r="AG8">
        <v>4.8166372800000001</v>
      </c>
      <c r="AH8">
        <v>46.718767679999999</v>
      </c>
      <c r="AI8">
        <v>4.1008422000000007</v>
      </c>
      <c r="AJ8">
        <v>0</v>
      </c>
      <c r="AK8">
        <v>15.76665</v>
      </c>
      <c r="AL8">
        <v>0</v>
      </c>
      <c r="AM8">
        <v>0</v>
      </c>
      <c r="AN8">
        <v>0.68867999999999996</v>
      </c>
      <c r="AO8">
        <v>9.8407327200000001</v>
      </c>
      <c r="AP8">
        <v>1.9650540000000001</v>
      </c>
      <c r="AQ8">
        <v>6.9587999999999983</v>
      </c>
      <c r="AR8">
        <v>12.701519999999999</v>
      </c>
      <c r="AS8">
        <v>8.2541472000000002</v>
      </c>
      <c r="AT8">
        <v>0</v>
      </c>
      <c r="AU8">
        <v>0</v>
      </c>
      <c r="AV8">
        <v>2</v>
      </c>
      <c r="AW8">
        <v>0</v>
      </c>
      <c r="AX8">
        <v>0</v>
      </c>
      <c r="AY8">
        <v>0</v>
      </c>
      <c r="AZ8">
        <v>0</v>
      </c>
      <c r="BA8">
        <v>31.550270457531358</v>
      </c>
      <c r="BB8">
        <f t="shared" si="0"/>
        <v>970.0456278412953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</v>
      </c>
      <c r="K9">
        <v>9.4063887563219755</v>
      </c>
      <c r="L9">
        <v>578.48983069602741</v>
      </c>
      <c r="M9">
        <v>28.229854096520764</v>
      </c>
      <c r="N9">
        <v>18.120681818181819</v>
      </c>
      <c r="O9">
        <v>0</v>
      </c>
      <c r="P9">
        <v>42.739907345637832</v>
      </c>
      <c r="Q9">
        <v>1.8387556247848538</v>
      </c>
      <c r="R9">
        <v>13.008165124208475</v>
      </c>
      <c r="S9">
        <v>8.1017710207274138</v>
      </c>
      <c r="T9">
        <v>0</v>
      </c>
      <c r="U9">
        <v>64.243476995907102</v>
      </c>
      <c r="V9">
        <v>6.3625710014947678</v>
      </c>
      <c r="W9">
        <v>10.677295709198813</v>
      </c>
      <c r="X9">
        <v>45.255195938615529</v>
      </c>
      <c r="Y9">
        <v>0</v>
      </c>
      <c r="Z9">
        <v>2.0107058400000004</v>
      </c>
      <c r="AA9">
        <v>4.1203239999999992</v>
      </c>
      <c r="AB9">
        <v>12.121704816000001</v>
      </c>
      <c r="AC9">
        <v>8.9164694943999994</v>
      </c>
      <c r="AD9">
        <v>11.22633356</v>
      </c>
      <c r="AE9">
        <v>15.167135380800001</v>
      </c>
      <c r="AF9">
        <v>5.7475000000000005</v>
      </c>
      <c r="AG9">
        <v>4.8166372800000001</v>
      </c>
      <c r="AH9">
        <v>46.718767679999999</v>
      </c>
      <c r="AI9">
        <v>0.78111279999999994</v>
      </c>
      <c r="AJ9">
        <v>0</v>
      </c>
      <c r="AK9">
        <v>15.76665</v>
      </c>
      <c r="AL9">
        <v>0</v>
      </c>
      <c r="AM9">
        <v>0</v>
      </c>
      <c r="AN9">
        <v>0.68867999999999996</v>
      </c>
      <c r="AO9">
        <v>9.8407327200000001</v>
      </c>
      <c r="AP9">
        <v>1.9650540000000001</v>
      </c>
      <c r="AQ9">
        <v>6.9587999999999983</v>
      </c>
      <c r="AR9">
        <v>12.701519999999999</v>
      </c>
      <c r="AS9">
        <v>8.2541472000000002</v>
      </c>
      <c r="AT9">
        <v>0</v>
      </c>
      <c r="AU9">
        <v>0</v>
      </c>
      <c r="AV9">
        <v>2</v>
      </c>
      <c r="AW9">
        <v>0</v>
      </c>
      <c r="AX9">
        <v>0</v>
      </c>
      <c r="AY9">
        <v>0</v>
      </c>
      <c r="AZ9">
        <v>0</v>
      </c>
      <c r="BA9">
        <v>31.445698904731355</v>
      </c>
      <c r="BB9">
        <f t="shared" si="0"/>
        <v>966.83046999409532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</v>
      </c>
      <c r="K10">
        <v>9.4063887563219755</v>
      </c>
      <c r="L10">
        <v>578.48983069602741</v>
      </c>
      <c r="M10">
        <v>28.229854096520764</v>
      </c>
      <c r="N10">
        <v>18.120681818181819</v>
      </c>
      <c r="O10">
        <v>0</v>
      </c>
      <c r="P10">
        <v>42.739907345637832</v>
      </c>
      <c r="Q10">
        <v>1.8387556247848538</v>
      </c>
      <c r="R10">
        <v>13.008165124208475</v>
      </c>
      <c r="S10">
        <v>8.1017710207274138</v>
      </c>
      <c r="T10">
        <v>0</v>
      </c>
      <c r="U10">
        <v>64.243476995907102</v>
      </c>
      <c r="V10">
        <v>6.3625710014947678</v>
      </c>
      <c r="W10">
        <v>10.677295709198813</v>
      </c>
      <c r="X10">
        <v>45.255195938615529</v>
      </c>
      <c r="Y10">
        <v>0</v>
      </c>
      <c r="Z10">
        <v>2.0107058400000004</v>
      </c>
      <c r="AA10">
        <v>1.9389759999999998</v>
      </c>
      <c r="AB10">
        <v>12.121704816000001</v>
      </c>
      <c r="AC10">
        <v>8.9164694943999994</v>
      </c>
      <c r="AD10">
        <v>11.22633356</v>
      </c>
      <c r="AE10">
        <v>15.167135380800001</v>
      </c>
      <c r="AF10">
        <v>5.7475000000000005</v>
      </c>
      <c r="AG10">
        <v>4.8166372800000001</v>
      </c>
      <c r="AH10">
        <v>46.718767679999999</v>
      </c>
      <c r="AI10">
        <v>0.78111279999999994</v>
      </c>
      <c r="AJ10">
        <v>0</v>
      </c>
      <c r="AK10">
        <v>15.76665</v>
      </c>
      <c r="AL10">
        <v>0</v>
      </c>
      <c r="AM10">
        <v>0</v>
      </c>
      <c r="AN10">
        <v>0.68867999999999996</v>
      </c>
      <c r="AO10">
        <v>9.8407327200000001</v>
      </c>
      <c r="AP10">
        <v>1.9650540000000001</v>
      </c>
      <c r="AQ10">
        <v>6.9587999999999983</v>
      </c>
      <c r="AR10">
        <v>12.701519999999999</v>
      </c>
      <c r="AS10">
        <v>8.2541472000000002</v>
      </c>
      <c r="AT10">
        <v>0</v>
      </c>
      <c r="AU10">
        <v>0</v>
      </c>
      <c r="AV10">
        <v>2</v>
      </c>
      <c r="AW10">
        <v>0</v>
      </c>
      <c r="AX10">
        <v>0</v>
      </c>
      <c r="AY10">
        <v>0</v>
      </c>
      <c r="AZ10">
        <v>0</v>
      </c>
      <c r="BA10">
        <v>31.376986442731354</v>
      </c>
      <c r="BB10">
        <f t="shared" si="0"/>
        <v>964.71783445609549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</v>
      </c>
      <c r="K11">
        <v>9.4063887563219755</v>
      </c>
      <c r="L11">
        <v>578.48983069602741</v>
      </c>
      <c r="M11">
        <v>23.499339533629868</v>
      </c>
      <c r="N11">
        <v>18.120681818181819</v>
      </c>
      <c r="O11">
        <v>0</v>
      </c>
      <c r="P11">
        <v>42.739907345637832</v>
      </c>
      <c r="Q11">
        <v>1.8387556247848538</v>
      </c>
      <c r="R11">
        <v>13.008165124208475</v>
      </c>
      <c r="S11">
        <v>8.1017710207274138</v>
      </c>
      <c r="T11">
        <v>0</v>
      </c>
      <c r="U11">
        <v>64.243476995907102</v>
      </c>
      <c r="V11">
        <v>6.3625710014947678</v>
      </c>
      <c r="W11">
        <v>10.677295709198813</v>
      </c>
      <c r="X11">
        <v>45.255195938615529</v>
      </c>
      <c r="Y11">
        <v>0</v>
      </c>
      <c r="Z11">
        <v>2.0107058400000004</v>
      </c>
      <c r="AA11">
        <v>0</v>
      </c>
      <c r="AB11">
        <v>12.121704816000001</v>
      </c>
      <c r="AC11">
        <v>8.9164694943999994</v>
      </c>
      <c r="AD11">
        <v>11.22633356</v>
      </c>
      <c r="AE11">
        <v>15.167135380800001</v>
      </c>
      <c r="AF11">
        <v>5.4450000000000003</v>
      </c>
      <c r="AG11">
        <v>4.8166372800000001</v>
      </c>
      <c r="AH11">
        <v>46.718767679999999</v>
      </c>
      <c r="AI11">
        <v>0.78111279999999994</v>
      </c>
      <c r="AJ11">
        <v>0</v>
      </c>
      <c r="AK11">
        <v>15.76665</v>
      </c>
      <c r="AL11">
        <v>0</v>
      </c>
      <c r="AM11">
        <v>0</v>
      </c>
      <c r="AN11">
        <v>0.68867999999999996</v>
      </c>
      <c r="AO11">
        <v>9.8407327200000001</v>
      </c>
      <c r="AP11">
        <v>1.9650540000000001</v>
      </c>
      <c r="AQ11">
        <v>6.9587999999999983</v>
      </c>
      <c r="AR11">
        <v>11.516044800000001</v>
      </c>
      <c r="AS11">
        <v>8.2541472000000002</v>
      </c>
      <c r="AT11">
        <v>0</v>
      </c>
      <c r="AU11">
        <v>0</v>
      </c>
      <c r="AV11">
        <v>3.2212389380530975</v>
      </c>
      <c r="AW11">
        <v>0</v>
      </c>
      <c r="AX11">
        <v>0</v>
      </c>
      <c r="AY11">
        <v>0</v>
      </c>
      <c r="AZ11">
        <v>0</v>
      </c>
      <c r="BA11">
        <v>31.158495297748956</v>
      </c>
      <c r="BB11">
        <f t="shared" si="0"/>
        <v>958.00009877624018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</v>
      </c>
      <c r="K12">
        <v>9.4063887563219755</v>
      </c>
      <c r="L12">
        <v>578.48983069602741</v>
      </c>
      <c r="M12">
        <v>21.474926253687318</v>
      </c>
      <c r="N12">
        <v>18.120681818181819</v>
      </c>
      <c r="O12">
        <v>0</v>
      </c>
      <c r="P12">
        <v>42.739907345637832</v>
      </c>
      <c r="Q12">
        <v>1.8387556247848538</v>
      </c>
      <c r="R12">
        <v>13.008165124208475</v>
      </c>
      <c r="S12">
        <v>8.1017710207274138</v>
      </c>
      <c r="T12">
        <v>0</v>
      </c>
      <c r="U12">
        <v>64.243476995907102</v>
      </c>
      <c r="V12">
        <v>6.3625710014947678</v>
      </c>
      <c r="W12">
        <v>10.677295709198813</v>
      </c>
      <c r="X12">
        <v>45.255195938615529</v>
      </c>
      <c r="Y12">
        <v>0</v>
      </c>
      <c r="Z12">
        <v>2.0107058400000004</v>
      </c>
      <c r="AA12">
        <v>0</v>
      </c>
      <c r="AB12">
        <v>12.121704816000001</v>
      </c>
      <c r="AC12">
        <v>8.9164694943999994</v>
      </c>
      <c r="AD12">
        <v>11.22633356</v>
      </c>
      <c r="AE12">
        <v>15.167135380800001</v>
      </c>
      <c r="AF12">
        <v>5.4450000000000003</v>
      </c>
      <c r="AG12">
        <v>4.8166372800000001</v>
      </c>
      <c r="AH12">
        <v>46.718767679999999</v>
      </c>
      <c r="AI12">
        <v>0.78111279999999994</v>
      </c>
      <c r="AJ12">
        <v>0</v>
      </c>
      <c r="AK12">
        <v>15.76665</v>
      </c>
      <c r="AL12">
        <v>0</v>
      </c>
      <c r="AM12">
        <v>0</v>
      </c>
      <c r="AN12">
        <v>0.68867999999999996</v>
      </c>
      <c r="AO12">
        <v>9.8407327200000001</v>
      </c>
      <c r="AP12">
        <v>1.9650540000000001</v>
      </c>
      <c r="AQ12">
        <v>6.9587999999999983</v>
      </c>
      <c r="AR12">
        <v>11.516044800000001</v>
      </c>
      <c r="AS12">
        <v>8.2541472000000002</v>
      </c>
      <c r="AT12">
        <v>0</v>
      </c>
      <c r="AU12">
        <v>0</v>
      </c>
      <c r="AV12">
        <v>3.2212389380530975</v>
      </c>
      <c r="AW12">
        <v>0</v>
      </c>
      <c r="AX12">
        <v>0</v>
      </c>
      <c r="AY12">
        <v>0</v>
      </c>
      <c r="AZ12">
        <v>0</v>
      </c>
      <c r="BA12">
        <v>31.094726279430766</v>
      </c>
      <c r="BB12">
        <f t="shared" si="0"/>
        <v>956.03945451461573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</v>
      </c>
      <c r="K13">
        <v>9.4063887563219755</v>
      </c>
      <c r="L13">
        <v>578.48983069602741</v>
      </c>
      <c r="M13">
        <v>21.474926253687318</v>
      </c>
      <c r="N13">
        <v>28.99748661348487</v>
      </c>
      <c r="O13">
        <v>0</v>
      </c>
      <c r="P13">
        <v>42.739907345637832</v>
      </c>
      <c r="Q13">
        <v>1.8387556247848538</v>
      </c>
      <c r="R13">
        <v>13.008165124208475</v>
      </c>
      <c r="S13">
        <v>8.1017710207274138</v>
      </c>
      <c r="T13">
        <v>0</v>
      </c>
      <c r="U13">
        <v>59.535215482841167</v>
      </c>
      <c r="V13">
        <v>6.3625710014947678</v>
      </c>
      <c r="W13">
        <v>10.677295709198813</v>
      </c>
      <c r="X13">
        <v>45.255195938615529</v>
      </c>
      <c r="Y13">
        <v>0</v>
      </c>
      <c r="Z13">
        <v>2.0107058400000004</v>
      </c>
      <c r="AA13">
        <v>0</v>
      </c>
      <c r="AB13">
        <v>12.121704816000001</v>
      </c>
      <c r="AC13">
        <v>8.9164694943999994</v>
      </c>
      <c r="AD13">
        <v>11.22633356</v>
      </c>
      <c r="AE13">
        <v>15.167135380800001</v>
      </c>
      <c r="AF13">
        <v>5.4450000000000003</v>
      </c>
      <c r="AG13">
        <v>4.8166372800000001</v>
      </c>
      <c r="AH13">
        <v>46.718767679999999</v>
      </c>
      <c r="AI13">
        <v>0.78111279999999994</v>
      </c>
      <c r="AJ13">
        <v>0</v>
      </c>
      <c r="AK13">
        <v>15.76665</v>
      </c>
      <c r="AL13">
        <v>0</v>
      </c>
      <c r="AM13">
        <v>0</v>
      </c>
      <c r="AN13">
        <v>0.68867999999999996</v>
      </c>
      <c r="AO13">
        <v>9.8407327200000001</v>
      </c>
      <c r="AP13">
        <v>1.9650540000000001</v>
      </c>
      <c r="AQ13">
        <v>4.6391999999999998</v>
      </c>
      <c r="AR13">
        <v>11.516044800000001</v>
      </c>
      <c r="AS13">
        <v>8.2541472000000002</v>
      </c>
      <c r="AT13">
        <v>0</v>
      </c>
      <c r="AU13">
        <v>0</v>
      </c>
      <c r="AV13">
        <v>2</v>
      </c>
      <c r="AW13">
        <v>0</v>
      </c>
      <c r="AX13">
        <v>0</v>
      </c>
      <c r="AY13">
        <v>0</v>
      </c>
      <c r="AZ13">
        <v>0</v>
      </c>
      <c r="BA13">
        <v>31.177499042968496</v>
      </c>
      <c r="BB13">
        <f t="shared" si="0"/>
        <v>958.58438609526195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</v>
      </c>
      <c r="K14">
        <v>9.4063887563219755</v>
      </c>
      <c r="L14">
        <v>578.48983069602741</v>
      </c>
      <c r="M14">
        <v>21.474926253687318</v>
      </c>
      <c r="N14">
        <v>28.99748661348487</v>
      </c>
      <c r="O14">
        <v>0</v>
      </c>
      <c r="P14">
        <v>42.739907345637832</v>
      </c>
      <c r="Q14">
        <v>1.8387556247848538</v>
      </c>
      <c r="R14">
        <v>13.008165124208475</v>
      </c>
      <c r="S14">
        <v>8.1017710207274138</v>
      </c>
      <c r="T14">
        <v>0</v>
      </c>
      <c r="U14">
        <v>53.526433516776152</v>
      </c>
      <c r="V14">
        <v>6.3625710014947678</v>
      </c>
      <c r="W14">
        <v>10.677295709198813</v>
      </c>
      <c r="X14">
        <v>45.255195938615529</v>
      </c>
      <c r="Y14">
        <v>0</v>
      </c>
      <c r="Z14">
        <v>2.0107058400000004</v>
      </c>
      <c r="AA14">
        <v>0</v>
      </c>
      <c r="AB14">
        <v>12.121704816000001</v>
      </c>
      <c r="AC14">
        <v>8.9164694943999994</v>
      </c>
      <c r="AD14">
        <v>11.22633356</v>
      </c>
      <c r="AE14">
        <v>15.167135380800001</v>
      </c>
      <c r="AF14">
        <v>5.4450000000000003</v>
      </c>
      <c r="AG14">
        <v>4.8166372800000001</v>
      </c>
      <c r="AH14">
        <v>46.718767679999999</v>
      </c>
      <c r="AI14">
        <v>0.78111279999999994</v>
      </c>
      <c r="AJ14">
        <v>0</v>
      </c>
      <c r="AK14">
        <v>15.76665</v>
      </c>
      <c r="AL14">
        <v>0</v>
      </c>
      <c r="AM14">
        <v>0</v>
      </c>
      <c r="AN14">
        <v>0.68867999999999996</v>
      </c>
      <c r="AO14">
        <v>9.8407327200000001</v>
      </c>
      <c r="AP14">
        <v>1.9650540000000001</v>
      </c>
      <c r="AQ14">
        <v>4.6391999999999998</v>
      </c>
      <c r="AR14">
        <v>11.516044800000001</v>
      </c>
      <c r="AS14">
        <v>8.2541472000000002</v>
      </c>
      <c r="AT14">
        <v>0</v>
      </c>
      <c r="AU14">
        <v>0</v>
      </c>
      <c r="AV14">
        <v>2</v>
      </c>
      <c r="AW14">
        <v>0</v>
      </c>
      <c r="AX14">
        <v>0</v>
      </c>
      <c r="AY14">
        <v>0</v>
      </c>
      <c r="AZ14">
        <v>0</v>
      </c>
      <c r="BA14">
        <v>30.988222257650616</v>
      </c>
      <c r="BB14">
        <f t="shared" si="0"/>
        <v>952.76488091451483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</v>
      </c>
      <c r="K15">
        <v>4.9974671629821295</v>
      </c>
      <c r="L15">
        <v>578.48983069602741</v>
      </c>
      <c r="M15">
        <v>21.474926253687318</v>
      </c>
      <c r="N15">
        <v>28.99748661348487</v>
      </c>
      <c r="O15">
        <v>0</v>
      </c>
      <c r="P15">
        <v>42.739907345637832</v>
      </c>
      <c r="Q15">
        <v>1.8387556247848538</v>
      </c>
      <c r="R15">
        <v>13.008165124208475</v>
      </c>
      <c r="S15">
        <v>8.1017710207274138</v>
      </c>
      <c r="T15">
        <v>0</v>
      </c>
      <c r="U15">
        <v>53.526433516776152</v>
      </c>
      <c r="V15">
        <v>6.3625710014947678</v>
      </c>
      <c r="W15">
        <v>10.677295709198813</v>
      </c>
      <c r="X15">
        <v>45.255195938615529</v>
      </c>
      <c r="Y15">
        <v>0</v>
      </c>
      <c r="Z15">
        <v>4.04976</v>
      </c>
      <c r="AA15">
        <v>0</v>
      </c>
      <c r="AB15">
        <v>12.121704816000001</v>
      </c>
      <c r="AC15">
        <v>8.9164694943999994</v>
      </c>
      <c r="AD15">
        <v>11.22633356</v>
      </c>
      <c r="AE15">
        <v>15.167135380800001</v>
      </c>
      <c r="AF15">
        <v>5.4450000000000003</v>
      </c>
      <c r="AG15">
        <v>4.8166372800000001</v>
      </c>
      <c r="AH15">
        <v>43.639047919999996</v>
      </c>
      <c r="AI15">
        <v>4.1008422000000007</v>
      </c>
      <c r="AJ15">
        <v>0</v>
      </c>
      <c r="AK15">
        <v>15.76665</v>
      </c>
      <c r="AL15">
        <v>0</v>
      </c>
      <c r="AM15">
        <v>0</v>
      </c>
      <c r="AN15">
        <v>0.68867999999999996</v>
      </c>
      <c r="AO15">
        <v>9.8407327200000001</v>
      </c>
      <c r="AP15">
        <v>1.9650540000000001</v>
      </c>
      <c r="AQ15">
        <v>4.6391999999999998</v>
      </c>
      <c r="AR15">
        <v>11.516044800000001</v>
      </c>
      <c r="AS15">
        <v>8.2541472000000002</v>
      </c>
      <c r="AT15">
        <v>0</v>
      </c>
      <c r="AU15">
        <v>0</v>
      </c>
      <c r="AV15">
        <v>2</v>
      </c>
      <c r="AW15">
        <v>0</v>
      </c>
      <c r="AX15">
        <v>0</v>
      </c>
      <c r="AY15">
        <v>0</v>
      </c>
      <c r="AZ15">
        <v>0</v>
      </c>
      <c r="BA15">
        <v>30.921131811999782</v>
      </c>
      <c r="BB15">
        <f t="shared" si="0"/>
        <v>950.70211356682591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</v>
      </c>
      <c r="K16">
        <v>4.9974671629821295</v>
      </c>
      <c r="L16">
        <v>578.48983069602741</v>
      </c>
      <c r="M16">
        <v>21.474926253687318</v>
      </c>
      <c r="N16">
        <v>28.99748661348487</v>
      </c>
      <c r="O16">
        <v>0</v>
      </c>
      <c r="P16">
        <v>42.739907345637832</v>
      </c>
      <c r="Q16">
        <v>1.8387556247848538</v>
      </c>
      <c r="R16">
        <v>13.008165124208475</v>
      </c>
      <c r="S16">
        <v>8.1017710207274138</v>
      </c>
      <c r="T16">
        <v>0</v>
      </c>
      <c r="U16">
        <v>53.526433516776152</v>
      </c>
      <c r="V16">
        <v>6.3625710014947678</v>
      </c>
      <c r="W16">
        <v>10.677295709198813</v>
      </c>
      <c r="X16">
        <v>45.255195938615529</v>
      </c>
      <c r="Y16">
        <v>0</v>
      </c>
      <c r="Z16">
        <v>4.04976</v>
      </c>
      <c r="AA16">
        <v>0</v>
      </c>
      <c r="AB16">
        <v>12.121704816000001</v>
      </c>
      <c r="AC16">
        <v>8.9164694943999994</v>
      </c>
      <c r="AD16">
        <v>11.22633356</v>
      </c>
      <c r="AE16">
        <v>15.167135380800001</v>
      </c>
      <c r="AF16">
        <v>5.4450000000000003</v>
      </c>
      <c r="AG16">
        <v>4.8166372800000001</v>
      </c>
      <c r="AH16">
        <v>43.174184559999993</v>
      </c>
      <c r="AI16">
        <v>4.1008422000000007</v>
      </c>
      <c r="AJ16">
        <v>0</v>
      </c>
      <c r="AK16">
        <v>15.76665</v>
      </c>
      <c r="AL16">
        <v>0</v>
      </c>
      <c r="AM16">
        <v>0</v>
      </c>
      <c r="AN16">
        <v>0.68867999999999996</v>
      </c>
      <c r="AO16">
        <v>9.8407327200000001</v>
      </c>
      <c r="AP16">
        <v>1.9650540000000001</v>
      </c>
      <c r="AQ16">
        <v>2.3195999999999999</v>
      </c>
      <c r="AR16">
        <v>11.516044800000001</v>
      </c>
      <c r="AS16">
        <v>8.2541472000000002</v>
      </c>
      <c r="AT16">
        <v>0</v>
      </c>
      <c r="AU16">
        <v>0</v>
      </c>
      <c r="AV16">
        <v>2</v>
      </c>
      <c r="AW16">
        <v>0</v>
      </c>
      <c r="AX16">
        <v>0</v>
      </c>
      <c r="AY16">
        <v>0</v>
      </c>
      <c r="AZ16">
        <v>0</v>
      </c>
      <c r="BA16">
        <v>30.833421154799776</v>
      </c>
      <c r="BB16">
        <f t="shared" si="0"/>
        <v>948.00536086402587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</v>
      </c>
      <c r="K17">
        <v>4.9974671629821295</v>
      </c>
      <c r="L17">
        <v>578.48983069602741</v>
      </c>
      <c r="M17">
        <v>21.474926253687318</v>
      </c>
      <c r="N17">
        <v>32.864099103441625</v>
      </c>
      <c r="O17">
        <v>0</v>
      </c>
      <c r="P17">
        <v>42.739907345637832</v>
      </c>
      <c r="Q17">
        <v>1.8453608247422679</v>
      </c>
      <c r="R17">
        <v>13.008165124208475</v>
      </c>
      <c r="S17">
        <v>8.1017710207274138</v>
      </c>
      <c r="T17">
        <v>0</v>
      </c>
      <c r="U17">
        <v>53.526433516776152</v>
      </c>
      <c r="V17">
        <v>6.3625710014947678</v>
      </c>
      <c r="W17">
        <v>10.677295709198813</v>
      </c>
      <c r="X17">
        <v>45.255195938615529</v>
      </c>
      <c r="Y17">
        <v>0</v>
      </c>
      <c r="Z17">
        <v>4.04976</v>
      </c>
      <c r="AA17">
        <v>0</v>
      </c>
      <c r="AB17">
        <v>12.121704816000001</v>
      </c>
      <c r="AC17">
        <v>8.9164694943999994</v>
      </c>
      <c r="AD17">
        <v>11.22633356</v>
      </c>
      <c r="AE17">
        <v>15.167135380800001</v>
      </c>
      <c r="AF17">
        <v>5.4450000000000003</v>
      </c>
      <c r="AG17">
        <v>4.8166372800000001</v>
      </c>
      <c r="AH17">
        <v>43.174184559999993</v>
      </c>
      <c r="AI17">
        <v>4.1008422000000007</v>
      </c>
      <c r="AJ17">
        <v>0</v>
      </c>
      <c r="AK17">
        <v>15.76665</v>
      </c>
      <c r="AL17">
        <v>0</v>
      </c>
      <c r="AM17">
        <v>0</v>
      </c>
      <c r="AN17">
        <v>0.68867999999999996</v>
      </c>
      <c r="AO17">
        <v>9.8407327200000001</v>
      </c>
      <c r="AP17">
        <v>1.9650540000000001</v>
      </c>
      <c r="AQ17">
        <v>2.3195999999999999</v>
      </c>
      <c r="AR17">
        <v>11.516044800000001</v>
      </c>
      <c r="AS17">
        <v>7.428732479999999</v>
      </c>
      <c r="AT17">
        <v>0</v>
      </c>
      <c r="AU17">
        <v>0</v>
      </c>
      <c r="AV17">
        <v>2</v>
      </c>
      <c r="AW17">
        <v>0</v>
      </c>
      <c r="AX17">
        <v>0</v>
      </c>
      <c r="AY17">
        <v>0</v>
      </c>
      <c r="AZ17">
        <v>0</v>
      </c>
      <c r="BA17">
        <v>30.929426856728451</v>
      </c>
      <c r="BB17">
        <f t="shared" si="0"/>
        <v>950.95715813201127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</v>
      </c>
      <c r="K18">
        <v>4.9974671629821295</v>
      </c>
      <c r="L18">
        <v>578.48983069602741</v>
      </c>
      <c r="M18">
        <v>21.474926253687318</v>
      </c>
      <c r="N18">
        <v>32.864099103441625</v>
      </c>
      <c r="O18">
        <v>0</v>
      </c>
      <c r="P18">
        <v>42.739907345637832</v>
      </c>
      <c r="Q18">
        <v>1.8413793103448277</v>
      </c>
      <c r="R18">
        <v>13.008165124208475</v>
      </c>
      <c r="S18">
        <v>8.1017710207274138</v>
      </c>
      <c r="T18">
        <v>0</v>
      </c>
      <c r="U18">
        <v>53.526433516776152</v>
      </c>
      <c r="V18">
        <v>6.3625710014947678</v>
      </c>
      <c r="W18">
        <v>10.677295709198813</v>
      </c>
      <c r="X18">
        <v>45.255195938615529</v>
      </c>
      <c r="Y18">
        <v>0</v>
      </c>
      <c r="Z18">
        <v>4.04976</v>
      </c>
      <c r="AA18">
        <v>0</v>
      </c>
      <c r="AB18">
        <v>12.121704816000001</v>
      </c>
      <c r="AC18">
        <v>8.9164694943999994</v>
      </c>
      <c r="AD18">
        <v>11.22633356</v>
      </c>
      <c r="AE18">
        <v>15.167135380800001</v>
      </c>
      <c r="AF18">
        <v>5.4450000000000003</v>
      </c>
      <c r="AG18">
        <v>4.8166372800000001</v>
      </c>
      <c r="AH18">
        <v>42.825537039999993</v>
      </c>
      <c r="AI18">
        <v>4.1008422000000007</v>
      </c>
      <c r="AJ18">
        <v>0</v>
      </c>
      <c r="AK18">
        <v>15.76665</v>
      </c>
      <c r="AL18">
        <v>0</v>
      </c>
      <c r="AM18">
        <v>0</v>
      </c>
      <c r="AN18">
        <v>0.68867999999999996</v>
      </c>
      <c r="AO18">
        <v>9.8407327200000001</v>
      </c>
      <c r="AP18">
        <v>1.9650540000000001</v>
      </c>
      <c r="AQ18">
        <v>2.3195999999999999</v>
      </c>
      <c r="AR18">
        <v>11.516044800000001</v>
      </c>
      <c r="AS18">
        <v>7.428732479999999</v>
      </c>
      <c r="AT18">
        <v>0</v>
      </c>
      <c r="AU18">
        <v>0</v>
      </c>
      <c r="AV18">
        <v>2</v>
      </c>
      <c r="AW18">
        <v>0</v>
      </c>
      <c r="AX18">
        <v>0</v>
      </c>
      <c r="AY18">
        <v>0</v>
      </c>
      <c r="AZ18">
        <v>0</v>
      </c>
      <c r="BA18">
        <v>30.918319226224941</v>
      </c>
      <c r="BB18">
        <f t="shared" si="0"/>
        <v>950.61563672811724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</v>
      </c>
      <c r="K19">
        <v>4.9974385368461807</v>
      </c>
      <c r="L19">
        <v>576.07507951727189</v>
      </c>
      <c r="M19">
        <v>21.476188178528346</v>
      </c>
      <c r="N19">
        <v>31.233954570637113</v>
      </c>
      <c r="O19">
        <v>0</v>
      </c>
      <c r="P19">
        <v>42.736625872613359</v>
      </c>
      <c r="Q19">
        <v>3.3473442857142861</v>
      </c>
      <c r="R19">
        <v>13.008403062484561</v>
      </c>
      <c r="S19">
        <v>8.094885521618405</v>
      </c>
      <c r="T19">
        <v>0</v>
      </c>
      <c r="U19">
        <v>53.526433516776152</v>
      </c>
      <c r="V19">
        <v>6.3608925720060645</v>
      </c>
      <c r="W19">
        <v>10.677862533854951</v>
      </c>
      <c r="X19">
        <v>45.264784442867281</v>
      </c>
      <c r="Y19">
        <v>0</v>
      </c>
      <c r="Z19">
        <v>6.0746400000000014</v>
      </c>
      <c r="AA19">
        <v>0</v>
      </c>
      <c r="AB19">
        <v>12.121704816000001</v>
      </c>
      <c r="AC19">
        <v>8.9164694943999994</v>
      </c>
      <c r="AD19">
        <v>11.22633356</v>
      </c>
      <c r="AE19">
        <v>15.167135380800001</v>
      </c>
      <c r="AF19">
        <v>5.4450000000000003</v>
      </c>
      <c r="AG19">
        <v>4.8166372800000001</v>
      </c>
      <c r="AH19">
        <v>43.290400400000003</v>
      </c>
      <c r="AI19">
        <v>4.1008422000000007</v>
      </c>
      <c r="AJ19">
        <v>0</v>
      </c>
      <c r="AK19">
        <v>15.76665</v>
      </c>
      <c r="AL19">
        <v>0</v>
      </c>
      <c r="AM19">
        <v>0</v>
      </c>
      <c r="AN19">
        <v>0.68867999999999996</v>
      </c>
      <c r="AO19">
        <v>9.8407327200000001</v>
      </c>
      <c r="AP19">
        <v>3.4191939599999999</v>
      </c>
      <c r="AQ19">
        <v>2.3195999999999999</v>
      </c>
      <c r="AR19">
        <v>11.516044800000001</v>
      </c>
      <c r="AS19">
        <v>7.428732479999999</v>
      </c>
      <c r="AT19">
        <v>0</v>
      </c>
      <c r="AU19">
        <v>0</v>
      </c>
      <c r="AV19">
        <v>2</v>
      </c>
      <c r="AW19">
        <v>0</v>
      </c>
      <c r="AX19">
        <v>0</v>
      </c>
      <c r="AY19">
        <v>0</v>
      </c>
      <c r="AZ19">
        <v>0</v>
      </c>
      <c r="BA19">
        <v>30.96256809795543</v>
      </c>
      <c r="BB19">
        <f t="shared" si="0"/>
        <v>951.97612160446329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</v>
      </c>
      <c r="K20">
        <v>4.9974496290189592</v>
      </c>
      <c r="L20">
        <v>576.07507951727189</v>
      </c>
      <c r="M20">
        <v>21.476188178528346</v>
      </c>
      <c r="N20">
        <v>31.233954570637113</v>
      </c>
      <c r="O20">
        <v>0</v>
      </c>
      <c r="P20">
        <v>42.736625872613359</v>
      </c>
      <c r="Q20">
        <v>3.3473442857142861</v>
      </c>
      <c r="R20">
        <v>13.008403062484561</v>
      </c>
      <c r="S20">
        <v>8.094885521618405</v>
      </c>
      <c r="T20">
        <v>0</v>
      </c>
      <c r="U20">
        <v>53.526433516776152</v>
      </c>
      <c r="V20">
        <v>6.3608925720060645</v>
      </c>
      <c r="W20">
        <v>10.677862533854951</v>
      </c>
      <c r="X20">
        <v>45.264784442867281</v>
      </c>
      <c r="Y20">
        <v>0</v>
      </c>
      <c r="Z20">
        <v>6.0746400000000014</v>
      </c>
      <c r="AA20">
        <v>0</v>
      </c>
      <c r="AB20">
        <v>12.121704816000001</v>
      </c>
      <c r="AC20">
        <v>8.9164694943999994</v>
      </c>
      <c r="AD20">
        <v>11.22633356</v>
      </c>
      <c r="AE20">
        <v>15.167135380800001</v>
      </c>
      <c r="AF20">
        <v>5.4450000000000003</v>
      </c>
      <c r="AG20">
        <v>4.8166372800000001</v>
      </c>
      <c r="AH20">
        <v>46.718767679999999</v>
      </c>
      <c r="AI20">
        <v>4.1008422000000007</v>
      </c>
      <c r="AJ20">
        <v>0</v>
      </c>
      <c r="AK20">
        <v>15.76665</v>
      </c>
      <c r="AL20">
        <v>0</v>
      </c>
      <c r="AM20">
        <v>0</v>
      </c>
      <c r="AN20">
        <v>0.68867999999999996</v>
      </c>
      <c r="AO20">
        <v>9.8407327200000001</v>
      </c>
      <c r="AP20">
        <v>3.4191939599999999</v>
      </c>
      <c r="AQ20">
        <v>2.3195999999999999</v>
      </c>
      <c r="AR20">
        <v>11.516044800000001</v>
      </c>
      <c r="AS20">
        <v>7.428732479999999</v>
      </c>
      <c r="AT20">
        <v>0</v>
      </c>
      <c r="AU20">
        <v>0</v>
      </c>
      <c r="AV20">
        <v>2</v>
      </c>
      <c r="AW20">
        <v>0</v>
      </c>
      <c r="AX20">
        <v>0</v>
      </c>
      <c r="AY20">
        <v>0</v>
      </c>
      <c r="AZ20">
        <v>0</v>
      </c>
      <c r="BA20">
        <v>31.070562047474223</v>
      </c>
      <c r="BB20">
        <f t="shared" si="0"/>
        <v>955.2965060271174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</v>
      </c>
      <c r="K21">
        <v>4.9973876048068071</v>
      </c>
      <c r="L21">
        <v>500.00324021683724</v>
      </c>
      <c r="M21">
        <v>22.50869722557298</v>
      </c>
      <c r="N21">
        <v>34.791051327961817</v>
      </c>
      <c r="O21">
        <v>0</v>
      </c>
      <c r="P21">
        <v>42.736625872613359</v>
      </c>
      <c r="Q21">
        <v>3.3473442857142861</v>
      </c>
      <c r="R21">
        <v>13.008403062484561</v>
      </c>
      <c r="S21">
        <v>8.094885521618405</v>
      </c>
      <c r="T21">
        <v>0</v>
      </c>
      <c r="U21">
        <v>53.526433516776152</v>
      </c>
      <c r="V21">
        <v>6.3608925720060645</v>
      </c>
      <c r="W21">
        <v>10.677862533854951</v>
      </c>
      <c r="X21">
        <v>45.264784442867281</v>
      </c>
      <c r="Y21">
        <v>0</v>
      </c>
      <c r="Z21">
        <v>6.0746400000000014</v>
      </c>
      <c r="AA21">
        <v>0</v>
      </c>
      <c r="AB21">
        <v>12.121704816000001</v>
      </c>
      <c r="AC21">
        <v>8.9164694943999994</v>
      </c>
      <c r="AD21">
        <v>11.22633356</v>
      </c>
      <c r="AE21">
        <v>15.167135380800001</v>
      </c>
      <c r="AF21">
        <v>5.4450000000000003</v>
      </c>
      <c r="AG21">
        <v>4.8166372800000001</v>
      </c>
      <c r="AH21">
        <v>46.718767679999999</v>
      </c>
      <c r="AI21">
        <v>4.1008422000000007</v>
      </c>
      <c r="AJ21">
        <v>0</v>
      </c>
      <c r="AK21">
        <v>15.76665</v>
      </c>
      <c r="AL21">
        <v>0</v>
      </c>
      <c r="AM21">
        <v>0</v>
      </c>
      <c r="AN21">
        <v>0.68867999999999996</v>
      </c>
      <c r="AO21">
        <v>9.8407327200000001</v>
      </c>
      <c r="AP21">
        <v>1.9650540000000001</v>
      </c>
      <c r="AQ21">
        <v>2.3195999999999999</v>
      </c>
      <c r="AR21">
        <v>12.701519999999999</v>
      </c>
      <c r="AS21">
        <v>10.11133032</v>
      </c>
      <c r="AT21">
        <v>0</v>
      </c>
      <c r="AU21">
        <v>0</v>
      </c>
      <c r="AV21">
        <v>2</v>
      </c>
      <c r="AW21">
        <v>0</v>
      </c>
      <c r="AX21">
        <v>0</v>
      </c>
      <c r="AY21">
        <v>0</v>
      </c>
      <c r="AZ21">
        <v>0</v>
      </c>
      <c r="BA21">
        <v>28.894970688685941</v>
      </c>
      <c r="BB21">
        <f t="shared" si="0"/>
        <v>888.403734945628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</v>
      </c>
      <c r="K22">
        <v>4.9974243840175046</v>
      </c>
      <c r="L22">
        <v>500.00324021683724</v>
      </c>
      <c r="M22">
        <v>22.50869722557298</v>
      </c>
      <c r="N22">
        <v>34.791051327961817</v>
      </c>
      <c r="O22">
        <v>0</v>
      </c>
      <c r="P22">
        <v>42.736625872613359</v>
      </c>
      <c r="Q22">
        <v>3.3473442857142861</v>
      </c>
      <c r="R22">
        <v>13.008403062484561</v>
      </c>
      <c r="S22">
        <v>8.094885521618405</v>
      </c>
      <c r="T22">
        <v>0</v>
      </c>
      <c r="U22">
        <v>53.526433516776152</v>
      </c>
      <c r="V22">
        <v>6.3608925720060645</v>
      </c>
      <c r="W22">
        <v>10.677862533854951</v>
      </c>
      <c r="X22">
        <v>45.264784442867281</v>
      </c>
      <c r="Y22">
        <v>0</v>
      </c>
      <c r="Z22">
        <v>6.0746400000000014</v>
      </c>
      <c r="AA22">
        <v>4.2899843999999998</v>
      </c>
      <c r="AB22">
        <v>12.121704816000001</v>
      </c>
      <c r="AC22">
        <v>8.9164694943999994</v>
      </c>
      <c r="AD22">
        <v>11.22633356</v>
      </c>
      <c r="AE22">
        <v>15.167135380800001</v>
      </c>
      <c r="AF22">
        <v>5.4450000000000003</v>
      </c>
      <c r="AG22">
        <v>4.8166372800000001</v>
      </c>
      <c r="AH22">
        <v>46.718767679999999</v>
      </c>
      <c r="AI22">
        <v>4.1008422000000007</v>
      </c>
      <c r="AJ22">
        <v>0</v>
      </c>
      <c r="AK22">
        <v>15.76665</v>
      </c>
      <c r="AL22">
        <v>0</v>
      </c>
      <c r="AM22">
        <v>0</v>
      </c>
      <c r="AN22">
        <v>0.68867999999999996</v>
      </c>
      <c r="AO22">
        <v>9.8407327200000001</v>
      </c>
      <c r="AP22">
        <v>1.9650540000000001</v>
      </c>
      <c r="AQ22">
        <v>2.3195999999999999</v>
      </c>
      <c r="AR22">
        <v>12.701519999999999</v>
      </c>
      <c r="AS22">
        <v>10.11133032</v>
      </c>
      <c r="AT22">
        <v>0</v>
      </c>
      <c r="AU22">
        <v>0</v>
      </c>
      <c r="AV22">
        <v>2</v>
      </c>
      <c r="AW22">
        <v>0</v>
      </c>
      <c r="AX22">
        <v>0</v>
      </c>
      <c r="AY22">
        <v>0</v>
      </c>
      <c r="AZ22">
        <v>0</v>
      </c>
      <c r="BA22">
        <v>29.030106202431082</v>
      </c>
      <c r="BB22">
        <f t="shared" si="0"/>
        <v>892.5586206110936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</v>
      </c>
      <c r="K23">
        <v>4.9974733726483853</v>
      </c>
      <c r="L23">
        <v>500.00324021683724</v>
      </c>
      <c r="M23">
        <v>25.546421828908557</v>
      </c>
      <c r="N23">
        <v>34.791051327961817</v>
      </c>
      <c r="O23">
        <v>0</v>
      </c>
      <c r="P23">
        <v>42.736625872613359</v>
      </c>
      <c r="Q23">
        <v>3.3473442857142861</v>
      </c>
      <c r="R23">
        <v>13.008403062484561</v>
      </c>
      <c r="S23">
        <v>8.094885521618405</v>
      </c>
      <c r="T23">
        <v>0</v>
      </c>
      <c r="U23">
        <v>53.526433516776152</v>
      </c>
      <c r="V23">
        <v>6.3608925720060645</v>
      </c>
      <c r="W23">
        <v>10.677862533854951</v>
      </c>
      <c r="X23">
        <v>45.264784442867281</v>
      </c>
      <c r="Y23">
        <v>0</v>
      </c>
      <c r="Z23">
        <v>4.04976</v>
      </c>
      <c r="AA23">
        <v>4.2899843999999998</v>
      </c>
      <c r="AB23">
        <v>12.121704816000001</v>
      </c>
      <c r="AC23">
        <v>8.9164694943999994</v>
      </c>
      <c r="AD23">
        <v>11.22633356</v>
      </c>
      <c r="AE23">
        <v>15.167135380800001</v>
      </c>
      <c r="AF23">
        <v>5.4450000000000003</v>
      </c>
      <c r="AG23">
        <v>4.8166372800000001</v>
      </c>
      <c r="AH23">
        <v>46.718767679999999</v>
      </c>
      <c r="AI23">
        <v>4.1008422000000007</v>
      </c>
      <c r="AJ23">
        <v>0</v>
      </c>
      <c r="AK23">
        <v>15.76665</v>
      </c>
      <c r="AL23">
        <v>0</v>
      </c>
      <c r="AM23">
        <v>0</v>
      </c>
      <c r="AN23">
        <v>0.68867999999999996</v>
      </c>
      <c r="AO23">
        <v>9.8407327200000001</v>
      </c>
      <c r="AP23">
        <v>2.0436561599999998</v>
      </c>
      <c r="AQ23">
        <v>2.3195999999999999</v>
      </c>
      <c r="AR23">
        <v>12.701519999999999</v>
      </c>
      <c r="AS23">
        <v>10.11133032</v>
      </c>
      <c r="AT23">
        <v>0</v>
      </c>
      <c r="AU23">
        <v>0</v>
      </c>
      <c r="AV23">
        <v>2</v>
      </c>
      <c r="AW23">
        <v>0</v>
      </c>
      <c r="AX23">
        <v>0</v>
      </c>
      <c r="AY23">
        <v>0</v>
      </c>
      <c r="AZ23">
        <v>0</v>
      </c>
      <c r="BA23">
        <v>29.064488226578025</v>
      </c>
      <c r="BB23">
        <f t="shared" si="0"/>
        <v>893.61573433891283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</v>
      </c>
      <c r="K24">
        <v>4.997460068593826</v>
      </c>
      <c r="L24">
        <v>500.00324021683724</v>
      </c>
      <c r="M24">
        <v>26.2692389380531</v>
      </c>
      <c r="N24">
        <v>34.791051327961817</v>
      </c>
      <c r="O24">
        <v>0</v>
      </c>
      <c r="P24">
        <v>42.736625872613359</v>
      </c>
      <c r="Q24">
        <v>3.3473442857142861</v>
      </c>
      <c r="R24">
        <v>13.008403062484561</v>
      </c>
      <c r="S24">
        <v>8.094885521618405</v>
      </c>
      <c r="T24">
        <v>0</v>
      </c>
      <c r="U24">
        <v>53.526433516776152</v>
      </c>
      <c r="V24">
        <v>6.3608925720060645</v>
      </c>
      <c r="W24">
        <v>10.677862533854951</v>
      </c>
      <c r="X24">
        <v>45.264784442867281</v>
      </c>
      <c r="Y24">
        <v>0</v>
      </c>
      <c r="Z24">
        <v>4.04976</v>
      </c>
      <c r="AA24">
        <v>8.6206872959999998</v>
      </c>
      <c r="AB24">
        <v>12.121704816000001</v>
      </c>
      <c r="AC24">
        <v>8.9164694943999994</v>
      </c>
      <c r="AD24">
        <v>11.22633356</v>
      </c>
      <c r="AE24">
        <v>15.167135380800001</v>
      </c>
      <c r="AF24">
        <v>5.4450000000000003</v>
      </c>
      <c r="AG24">
        <v>4.8166372800000001</v>
      </c>
      <c r="AH24">
        <v>46.718767679999999</v>
      </c>
      <c r="AI24">
        <v>4.1008422000000007</v>
      </c>
      <c r="AJ24">
        <v>0</v>
      </c>
      <c r="AK24">
        <v>15.76665</v>
      </c>
      <c r="AL24">
        <v>0</v>
      </c>
      <c r="AM24">
        <v>0</v>
      </c>
      <c r="AN24">
        <v>0.68867999999999996</v>
      </c>
      <c r="AO24">
        <v>9.8407327200000001</v>
      </c>
      <c r="AP24">
        <v>2.0436561599999998</v>
      </c>
      <c r="AQ24">
        <v>2.3195999999999999</v>
      </c>
      <c r="AR24">
        <v>12.701519999999999</v>
      </c>
      <c r="AS24">
        <v>7.428732479999999</v>
      </c>
      <c r="AT24">
        <v>0</v>
      </c>
      <c r="AU24">
        <v>0</v>
      </c>
      <c r="AV24">
        <v>2</v>
      </c>
      <c r="AW24">
        <v>0</v>
      </c>
      <c r="AX24">
        <v>0</v>
      </c>
      <c r="AY24">
        <v>0</v>
      </c>
      <c r="AZ24">
        <v>0</v>
      </c>
      <c r="BA24">
        <v>29.139172015238348</v>
      </c>
      <c r="BB24">
        <f t="shared" si="0"/>
        <v>895.91195941134265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</v>
      </c>
      <c r="K25">
        <v>4.9973876048068071</v>
      </c>
      <c r="L25">
        <v>500</v>
      </c>
      <c r="M25">
        <v>26.2692389380531</v>
      </c>
      <c r="N25">
        <v>34.791051327961817</v>
      </c>
      <c r="O25">
        <v>0</v>
      </c>
      <c r="P25">
        <v>42.736625872613359</v>
      </c>
      <c r="Q25">
        <v>3.3473442857142861</v>
      </c>
      <c r="R25">
        <v>13.008403062484561</v>
      </c>
      <c r="S25">
        <v>8.094885521618405</v>
      </c>
      <c r="T25">
        <v>0</v>
      </c>
      <c r="U25">
        <v>53.526433516776152</v>
      </c>
      <c r="V25">
        <v>6.3598991119005346</v>
      </c>
      <c r="W25">
        <v>10.677862533854951</v>
      </c>
      <c r="X25">
        <v>45.264784442867281</v>
      </c>
      <c r="Y25">
        <v>0</v>
      </c>
      <c r="Z25">
        <v>4.04976</v>
      </c>
      <c r="AA25">
        <v>8.6206872959999998</v>
      </c>
      <c r="AB25">
        <v>12.121704816000001</v>
      </c>
      <c r="AC25">
        <v>8.9164694943999994</v>
      </c>
      <c r="AD25">
        <v>11.22633356</v>
      </c>
      <c r="AE25">
        <v>15.167135380800001</v>
      </c>
      <c r="AF25">
        <v>5.4450000000000003</v>
      </c>
      <c r="AG25">
        <v>4.8166372800000001</v>
      </c>
      <c r="AH25">
        <v>46.718767679999999</v>
      </c>
      <c r="AI25">
        <v>4.1008422000000007</v>
      </c>
      <c r="AJ25">
        <v>0</v>
      </c>
      <c r="AK25">
        <v>15.76665</v>
      </c>
      <c r="AL25">
        <v>0</v>
      </c>
      <c r="AM25">
        <v>0</v>
      </c>
      <c r="AN25">
        <v>0.68867999999999996</v>
      </c>
      <c r="AO25">
        <v>9.8407327200000001</v>
      </c>
      <c r="AP25">
        <v>2.0436561599999998</v>
      </c>
      <c r="AQ25">
        <v>4.6391999999999998</v>
      </c>
      <c r="AR25">
        <v>12.701519999999999</v>
      </c>
      <c r="AS25">
        <v>7.428732479999999</v>
      </c>
      <c r="AT25">
        <v>0</v>
      </c>
      <c r="AU25">
        <v>0</v>
      </c>
      <c r="AV25">
        <v>2</v>
      </c>
      <c r="AW25">
        <v>0</v>
      </c>
      <c r="AX25">
        <v>0</v>
      </c>
      <c r="AY25">
        <v>0</v>
      </c>
      <c r="AZ25">
        <v>0</v>
      </c>
      <c r="BA25">
        <v>29.212041801595991</v>
      </c>
      <c r="BB25">
        <f t="shared" si="0"/>
        <v>898.15438348425516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</v>
      </c>
      <c r="K26">
        <v>4.9973876048068071</v>
      </c>
      <c r="L26">
        <v>500</v>
      </c>
      <c r="M26">
        <v>26.2692389380531</v>
      </c>
      <c r="N26">
        <v>34.791051327961817</v>
      </c>
      <c r="O26">
        <v>0</v>
      </c>
      <c r="P26">
        <v>42.736625872613359</v>
      </c>
      <c r="Q26">
        <v>3.3531998313659357</v>
      </c>
      <c r="R26">
        <v>13.006176291793315</v>
      </c>
      <c r="S26">
        <v>8.0969200279134679</v>
      </c>
      <c r="T26">
        <v>0</v>
      </c>
      <c r="U26">
        <v>53.526433516776152</v>
      </c>
      <c r="V26">
        <v>6.3598991119005346</v>
      </c>
      <c r="W26">
        <v>10.677862533854951</v>
      </c>
      <c r="X26">
        <v>45.264784442867281</v>
      </c>
      <c r="Y26">
        <v>0</v>
      </c>
      <c r="Z26">
        <v>4.04976</v>
      </c>
      <c r="AA26">
        <v>8.6206872959999998</v>
      </c>
      <c r="AB26">
        <v>12.121704816000001</v>
      </c>
      <c r="AC26">
        <v>8.9164694943999994</v>
      </c>
      <c r="AD26">
        <v>11.22633356</v>
      </c>
      <c r="AE26">
        <v>15.167135380800001</v>
      </c>
      <c r="AF26">
        <v>5.4450000000000003</v>
      </c>
      <c r="AG26">
        <v>4.8166372800000001</v>
      </c>
      <c r="AH26">
        <v>46.718767679999999</v>
      </c>
      <c r="AI26">
        <v>4.1008422000000007</v>
      </c>
      <c r="AJ26">
        <v>0</v>
      </c>
      <c r="AK26">
        <v>15.76665</v>
      </c>
      <c r="AL26">
        <v>0</v>
      </c>
      <c r="AM26">
        <v>0</v>
      </c>
      <c r="AN26">
        <v>0.68867999999999996</v>
      </c>
      <c r="AO26">
        <v>9.8407327200000001</v>
      </c>
      <c r="AP26">
        <v>2.0436561599999998</v>
      </c>
      <c r="AQ26">
        <v>4.6391999999999998</v>
      </c>
      <c r="AR26">
        <v>12.701519999999999</v>
      </c>
      <c r="AS26">
        <v>7.428732479999999</v>
      </c>
      <c r="AT26">
        <v>0</v>
      </c>
      <c r="AU26">
        <v>0</v>
      </c>
      <c r="AV26">
        <v>2</v>
      </c>
      <c r="AW26">
        <v>0</v>
      </c>
      <c r="AX26">
        <v>0</v>
      </c>
      <c r="AY26">
        <v>0</v>
      </c>
      <c r="AZ26">
        <v>0</v>
      </c>
      <c r="BA26">
        <v>29.212220121822948</v>
      </c>
      <c r="BB26">
        <f t="shared" si="0"/>
        <v>898.15986844528368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2</v>
      </c>
      <c r="G27">
        <v>0</v>
      </c>
      <c r="H27">
        <v>0</v>
      </c>
      <c r="I27">
        <v>2</v>
      </c>
      <c r="J27">
        <v>2</v>
      </c>
      <c r="K27">
        <v>4.9974476773864209</v>
      </c>
      <c r="L27">
        <v>530.00107874865148</v>
      </c>
      <c r="M27">
        <v>28.227668185561352</v>
      </c>
      <c r="N27">
        <v>35.33843217910448</v>
      </c>
      <c r="O27">
        <v>0</v>
      </c>
      <c r="P27">
        <v>42.736625872613359</v>
      </c>
      <c r="Q27">
        <v>3.3473442857142861</v>
      </c>
      <c r="R27">
        <v>13.008403062484561</v>
      </c>
      <c r="S27">
        <v>8.094885521618405</v>
      </c>
      <c r="T27">
        <v>0</v>
      </c>
      <c r="U27">
        <v>53.526433516776152</v>
      </c>
      <c r="V27">
        <v>6.3589821821821815</v>
      </c>
      <c r="W27">
        <v>10.677862533854951</v>
      </c>
      <c r="X27">
        <v>45.264784442867281</v>
      </c>
      <c r="Y27">
        <v>0</v>
      </c>
      <c r="Z27">
        <v>4.0214116799999999</v>
      </c>
      <c r="AA27">
        <v>8.6206872959999998</v>
      </c>
      <c r="AB27">
        <v>12.121704816000001</v>
      </c>
      <c r="AC27">
        <v>8.9164694943999994</v>
      </c>
      <c r="AD27">
        <v>11.22633356</v>
      </c>
      <c r="AE27">
        <v>15.167135380800001</v>
      </c>
      <c r="AF27">
        <v>5.4450000000000003</v>
      </c>
      <c r="AG27">
        <v>4.8166372800000001</v>
      </c>
      <c r="AH27">
        <v>46.718767679999999</v>
      </c>
      <c r="AI27">
        <v>0.78111279999999994</v>
      </c>
      <c r="AJ27">
        <v>0</v>
      </c>
      <c r="AK27">
        <v>15.76665</v>
      </c>
      <c r="AL27">
        <v>0</v>
      </c>
      <c r="AM27">
        <v>0</v>
      </c>
      <c r="AN27">
        <v>0.68867999999999996</v>
      </c>
      <c r="AO27">
        <v>9.8407327200000001</v>
      </c>
      <c r="AP27">
        <v>2.3580648000000002</v>
      </c>
      <c r="AQ27">
        <v>6.9587999999999983</v>
      </c>
      <c r="AR27">
        <v>12.701519999999999</v>
      </c>
      <c r="AS27">
        <v>7.428732479999999</v>
      </c>
      <c r="AT27">
        <v>0</v>
      </c>
      <c r="AU27">
        <v>0</v>
      </c>
      <c r="AV27">
        <v>2</v>
      </c>
      <c r="AW27">
        <v>0</v>
      </c>
      <c r="AX27">
        <v>0</v>
      </c>
      <c r="AY27">
        <v>0</v>
      </c>
      <c r="AZ27">
        <v>0</v>
      </c>
      <c r="BA27">
        <v>30.339488246002407</v>
      </c>
      <c r="BB27">
        <f t="shared" si="0"/>
        <v>932.81889995001256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2</v>
      </c>
      <c r="G28">
        <v>0</v>
      </c>
      <c r="H28">
        <v>0</v>
      </c>
      <c r="I28">
        <v>2</v>
      </c>
      <c r="J28">
        <v>2</v>
      </c>
      <c r="K28">
        <v>4.9974476773864209</v>
      </c>
      <c r="L28">
        <v>529.99668614284474</v>
      </c>
      <c r="M28">
        <v>28.227668185561352</v>
      </c>
      <c r="N28">
        <v>35.33843217910448</v>
      </c>
      <c r="O28">
        <v>0</v>
      </c>
      <c r="P28">
        <v>42.736625872613359</v>
      </c>
      <c r="Q28">
        <v>3.3473442857142861</v>
      </c>
      <c r="R28">
        <v>13.008403062484561</v>
      </c>
      <c r="S28">
        <v>8.094885521618405</v>
      </c>
      <c r="T28">
        <v>0</v>
      </c>
      <c r="U28">
        <v>53.526433516776152</v>
      </c>
      <c r="V28">
        <v>6.3598991119005346</v>
      </c>
      <c r="W28">
        <v>10.677862533854951</v>
      </c>
      <c r="X28">
        <v>45.264784442867281</v>
      </c>
      <c r="Y28">
        <v>0</v>
      </c>
      <c r="Z28">
        <v>4.0214116799999999</v>
      </c>
      <c r="AA28">
        <v>8.6206872959999998</v>
      </c>
      <c r="AB28">
        <v>12.121704816000001</v>
      </c>
      <c r="AC28">
        <v>8.9164694943999994</v>
      </c>
      <c r="AD28">
        <v>11.22633356</v>
      </c>
      <c r="AE28">
        <v>15.167135380800001</v>
      </c>
      <c r="AF28">
        <v>5.4450000000000003</v>
      </c>
      <c r="AG28">
        <v>4.8166372800000001</v>
      </c>
      <c r="AH28">
        <v>46.718767679999999</v>
      </c>
      <c r="AI28">
        <v>0.78111279999999994</v>
      </c>
      <c r="AJ28">
        <v>0</v>
      </c>
      <c r="AK28">
        <v>15.76665</v>
      </c>
      <c r="AL28">
        <v>0</v>
      </c>
      <c r="AM28">
        <v>0</v>
      </c>
      <c r="AN28">
        <v>0.68867999999999996</v>
      </c>
      <c r="AO28">
        <v>9.8407327200000001</v>
      </c>
      <c r="AP28">
        <v>2.3580648000000002</v>
      </c>
      <c r="AQ28">
        <v>6.9587999999999983</v>
      </c>
      <c r="AR28">
        <v>12.701519999999999</v>
      </c>
      <c r="AS28">
        <v>7.428732479999999</v>
      </c>
      <c r="AT28">
        <v>0</v>
      </c>
      <c r="AU28">
        <v>0</v>
      </c>
      <c r="AV28">
        <v>2</v>
      </c>
      <c r="AW28">
        <v>0</v>
      </c>
      <c r="AX28">
        <v>0</v>
      </c>
      <c r="AY28">
        <v>0</v>
      </c>
      <c r="AZ28">
        <v>0</v>
      </c>
      <c r="BA28">
        <v>30.339378738329589</v>
      </c>
      <c r="BB28">
        <f t="shared" si="0"/>
        <v>932.81553378159697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2</v>
      </c>
      <c r="G29">
        <v>0</v>
      </c>
      <c r="H29">
        <v>0</v>
      </c>
      <c r="I29">
        <v>2</v>
      </c>
      <c r="J29">
        <v>2</v>
      </c>
      <c r="K29">
        <v>4.9974476773864209</v>
      </c>
      <c r="L29">
        <v>529.99668614284474</v>
      </c>
      <c r="M29">
        <v>28.227668185561352</v>
      </c>
      <c r="N29">
        <v>35.33843217910448</v>
      </c>
      <c r="O29">
        <v>0</v>
      </c>
      <c r="P29">
        <v>42.736625872613359</v>
      </c>
      <c r="Q29">
        <v>3.3531998313659357</v>
      </c>
      <c r="R29">
        <v>13.006176291793315</v>
      </c>
      <c r="S29">
        <v>8.0969200279134679</v>
      </c>
      <c r="T29">
        <v>0</v>
      </c>
      <c r="U29">
        <v>53.526433516776152</v>
      </c>
      <c r="V29">
        <v>6.3598991119005346</v>
      </c>
      <c r="W29">
        <v>10.677901095197976</v>
      </c>
      <c r="X29">
        <v>45.264784442867281</v>
      </c>
      <c r="Y29">
        <v>0</v>
      </c>
      <c r="Z29">
        <v>2.0107058400000004</v>
      </c>
      <c r="AA29">
        <v>8.6206872959999998</v>
      </c>
      <c r="AB29">
        <v>12.121704816000001</v>
      </c>
      <c r="AC29">
        <v>8.9164694943999994</v>
      </c>
      <c r="AD29">
        <v>11.22633356</v>
      </c>
      <c r="AE29">
        <v>15.167135380800001</v>
      </c>
      <c r="AF29">
        <v>5.4450000000000003</v>
      </c>
      <c r="AG29">
        <v>4.8166372800000001</v>
      </c>
      <c r="AH29">
        <v>46.718767679999999</v>
      </c>
      <c r="AI29">
        <v>0.78111279999999994</v>
      </c>
      <c r="AJ29">
        <v>0</v>
      </c>
      <c r="AK29">
        <v>15.76665</v>
      </c>
      <c r="AL29">
        <v>0</v>
      </c>
      <c r="AM29">
        <v>0</v>
      </c>
      <c r="AN29">
        <v>0.68867999999999996</v>
      </c>
      <c r="AO29">
        <v>9.8407327200000001</v>
      </c>
      <c r="AP29">
        <v>2.3580648000000002</v>
      </c>
      <c r="AQ29">
        <v>6.9587999999999983</v>
      </c>
      <c r="AR29">
        <v>12.701519999999999</v>
      </c>
      <c r="AS29">
        <v>7.428732479999999</v>
      </c>
      <c r="AT29">
        <v>0</v>
      </c>
      <c r="AU29">
        <v>0</v>
      </c>
      <c r="AV29">
        <v>2</v>
      </c>
      <c r="AW29">
        <v>0</v>
      </c>
      <c r="AX29">
        <v>0</v>
      </c>
      <c r="AY29">
        <v>0</v>
      </c>
      <c r="AZ29">
        <v>0</v>
      </c>
      <c r="BA29">
        <v>30.276221291355011</v>
      </c>
      <c r="BB29">
        <f t="shared" si="0"/>
        <v>930.87368723116992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2</v>
      </c>
      <c r="G30">
        <v>0</v>
      </c>
      <c r="H30">
        <v>0</v>
      </c>
      <c r="I30">
        <v>2</v>
      </c>
      <c r="J30">
        <v>2</v>
      </c>
      <c r="K30">
        <v>4.9974476773864209</v>
      </c>
      <c r="L30">
        <v>529.99668614284474</v>
      </c>
      <c r="M30">
        <v>28.227668185561352</v>
      </c>
      <c r="N30">
        <v>35.33843217910448</v>
      </c>
      <c r="O30">
        <v>0</v>
      </c>
      <c r="P30">
        <v>42.736625872613359</v>
      </c>
      <c r="Q30">
        <v>3.3531998313659357</v>
      </c>
      <c r="R30">
        <v>13.006176291793315</v>
      </c>
      <c r="S30">
        <v>8.0969200279134679</v>
      </c>
      <c r="T30">
        <v>0</v>
      </c>
      <c r="U30">
        <v>53.526433516776152</v>
      </c>
      <c r="V30">
        <v>6.3598991119005346</v>
      </c>
      <c r="W30">
        <v>10.677901095197976</v>
      </c>
      <c r="X30">
        <v>45.264784442867281</v>
      </c>
      <c r="Y30">
        <v>0</v>
      </c>
      <c r="Z30">
        <v>2.0107058400000004</v>
      </c>
      <c r="AA30">
        <v>4.2899843999999998</v>
      </c>
      <c r="AB30">
        <v>12.121704816000001</v>
      </c>
      <c r="AC30">
        <v>8.9164694943999994</v>
      </c>
      <c r="AD30">
        <v>11.22633356</v>
      </c>
      <c r="AE30">
        <v>15.167135380800001</v>
      </c>
      <c r="AF30">
        <v>5.4450000000000003</v>
      </c>
      <c r="AG30">
        <v>4.8166372800000001</v>
      </c>
      <c r="AH30">
        <v>46.718767679999999</v>
      </c>
      <c r="AI30">
        <v>0.78111279999999994</v>
      </c>
      <c r="AJ30">
        <v>0</v>
      </c>
      <c r="AK30">
        <v>15.76665</v>
      </c>
      <c r="AL30">
        <v>0</v>
      </c>
      <c r="AM30">
        <v>0</v>
      </c>
      <c r="AN30">
        <v>0.68867999999999996</v>
      </c>
      <c r="AO30">
        <v>9.8407327200000001</v>
      </c>
      <c r="AP30">
        <v>2.3580648000000002</v>
      </c>
      <c r="AQ30">
        <v>6.9587999999999983</v>
      </c>
      <c r="AR30">
        <v>12.701519999999999</v>
      </c>
      <c r="AS30">
        <v>7.428732479999999</v>
      </c>
      <c r="AT30">
        <v>0</v>
      </c>
      <c r="AU30">
        <v>0</v>
      </c>
      <c r="AV30">
        <v>2</v>
      </c>
      <c r="AW30">
        <v>0</v>
      </c>
      <c r="AX30">
        <v>0</v>
      </c>
      <c r="AY30">
        <v>0</v>
      </c>
      <c r="AZ30">
        <v>0</v>
      </c>
      <c r="BA30">
        <v>30.139803898555012</v>
      </c>
      <c r="BB30">
        <f t="shared" si="0"/>
        <v>926.67940172796989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2</v>
      </c>
      <c r="G31">
        <v>0</v>
      </c>
      <c r="H31">
        <v>0</v>
      </c>
      <c r="I31">
        <v>2</v>
      </c>
      <c r="J31">
        <v>2</v>
      </c>
      <c r="K31">
        <v>4.9974476773864209</v>
      </c>
      <c r="L31">
        <v>578.49196164882642</v>
      </c>
      <c r="M31">
        <v>28.229854096520764</v>
      </c>
      <c r="N31">
        <v>36.246066089693159</v>
      </c>
      <c r="O31">
        <v>0</v>
      </c>
      <c r="P31">
        <v>42.739907345637832</v>
      </c>
      <c r="Q31">
        <v>3.3531998313659357</v>
      </c>
      <c r="R31">
        <v>13.006176291793315</v>
      </c>
      <c r="S31">
        <v>8.0969200279134679</v>
      </c>
      <c r="T31">
        <v>0</v>
      </c>
      <c r="U31">
        <v>53.526433516776152</v>
      </c>
      <c r="V31">
        <v>6.3598991119005346</v>
      </c>
      <c r="W31">
        <v>10.677901095197976</v>
      </c>
      <c r="X31">
        <v>45.255195938615529</v>
      </c>
      <c r="Y31">
        <v>0</v>
      </c>
      <c r="Z31">
        <v>2.0107058400000004</v>
      </c>
      <c r="AA31">
        <v>4.2899843999999998</v>
      </c>
      <c r="AB31">
        <v>12.121704816000001</v>
      </c>
      <c r="AC31">
        <v>8.9164694943999994</v>
      </c>
      <c r="AD31">
        <v>11.22633356</v>
      </c>
      <c r="AE31">
        <v>15.167135380800001</v>
      </c>
      <c r="AF31">
        <v>5.4450000000000003</v>
      </c>
      <c r="AG31">
        <v>4.8166372800000001</v>
      </c>
      <c r="AH31">
        <v>46.718767679999999</v>
      </c>
      <c r="AI31">
        <v>2.3433383999999995</v>
      </c>
      <c r="AJ31">
        <v>0</v>
      </c>
      <c r="AK31">
        <v>15.76665</v>
      </c>
      <c r="AL31">
        <v>0</v>
      </c>
      <c r="AM31">
        <v>0</v>
      </c>
      <c r="AN31">
        <v>0.68867999999999996</v>
      </c>
      <c r="AO31">
        <v>9.8407327200000001</v>
      </c>
      <c r="AP31">
        <v>2.3580648000000002</v>
      </c>
      <c r="AQ31">
        <v>6.9587999999999983</v>
      </c>
      <c r="AR31">
        <v>12.701519999999999</v>
      </c>
      <c r="AS31">
        <v>7.428732479999999</v>
      </c>
      <c r="AT31">
        <v>0</v>
      </c>
      <c r="AU31">
        <v>0</v>
      </c>
      <c r="AV31">
        <v>2</v>
      </c>
      <c r="AW31">
        <v>0</v>
      </c>
      <c r="AX31">
        <v>0</v>
      </c>
      <c r="AY31">
        <v>0</v>
      </c>
      <c r="AZ31">
        <v>0</v>
      </c>
      <c r="BA31">
        <v>31.745075724397569</v>
      </c>
      <c r="BB31">
        <f t="shared" si="0"/>
        <v>976.03514379842977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2</v>
      </c>
      <c r="G32">
        <v>0</v>
      </c>
      <c r="H32">
        <v>0</v>
      </c>
      <c r="I32">
        <v>2</v>
      </c>
      <c r="J32">
        <v>2</v>
      </c>
      <c r="K32">
        <v>4.9974476773864209</v>
      </c>
      <c r="L32">
        <v>578.49196164882642</v>
      </c>
      <c r="M32">
        <v>28.229854096520764</v>
      </c>
      <c r="N32">
        <v>36.246066089693159</v>
      </c>
      <c r="O32">
        <v>0</v>
      </c>
      <c r="P32">
        <v>42.739907345637832</v>
      </c>
      <c r="Q32">
        <v>3.3531998313659357</v>
      </c>
      <c r="R32">
        <v>13.006176291793315</v>
      </c>
      <c r="S32">
        <v>8.0969200279134679</v>
      </c>
      <c r="T32">
        <v>0</v>
      </c>
      <c r="U32">
        <v>53.526433516776152</v>
      </c>
      <c r="V32">
        <v>6.3598991119005346</v>
      </c>
      <c r="W32">
        <v>10.677901095197976</v>
      </c>
      <c r="X32">
        <v>45.255195938615529</v>
      </c>
      <c r="Y32">
        <v>0</v>
      </c>
      <c r="Z32">
        <v>2.0107058400000004</v>
      </c>
      <c r="AA32">
        <v>3.8294775999999997</v>
      </c>
      <c r="AB32">
        <v>12.121704816000001</v>
      </c>
      <c r="AC32">
        <v>8.9164694943999994</v>
      </c>
      <c r="AD32">
        <v>11.22633356</v>
      </c>
      <c r="AE32">
        <v>15.167135380800001</v>
      </c>
      <c r="AF32">
        <v>5.4450000000000003</v>
      </c>
      <c r="AG32">
        <v>4.8166372800000001</v>
      </c>
      <c r="AH32">
        <v>46.718767679999999</v>
      </c>
      <c r="AI32">
        <v>15.231699600000001</v>
      </c>
      <c r="AJ32">
        <v>0</v>
      </c>
      <c r="AK32">
        <v>15.76665</v>
      </c>
      <c r="AL32">
        <v>0</v>
      </c>
      <c r="AM32">
        <v>0</v>
      </c>
      <c r="AN32">
        <v>0.68867999999999996</v>
      </c>
      <c r="AO32">
        <v>9.8407327200000001</v>
      </c>
      <c r="AP32">
        <v>2.3580648000000002</v>
      </c>
      <c r="AQ32">
        <v>6.9587999999999983</v>
      </c>
      <c r="AR32">
        <v>12.701519999999999</v>
      </c>
      <c r="AS32">
        <v>7.428732479999999</v>
      </c>
      <c r="AT32">
        <v>0</v>
      </c>
      <c r="AU32">
        <v>0</v>
      </c>
      <c r="AV32">
        <v>2</v>
      </c>
      <c r="AW32">
        <v>0</v>
      </c>
      <c r="AX32">
        <v>0</v>
      </c>
      <c r="AY32">
        <v>0</v>
      </c>
      <c r="AZ32">
        <v>0</v>
      </c>
      <c r="BA32">
        <v>32.136553137997574</v>
      </c>
      <c r="BB32">
        <f t="shared" si="0"/>
        <v>988.07152078482989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2</v>
      </c>
      <c r="G33">
        <v>0</v>
      </c>
      <c r="H33">
        <v>0</v>
      </c>
      <c r="I33">
        <v>2</v>
      </c>
      <c r="J33">
        <v>2</v>
      </c>
      <c r="K33">
        <v>4.9974476773864209</v>
      </c>
      <c r="L33">
        <v>578.49196164882642</v>
      </c>
      <c r="M33">
        <v>28.229854096520764</v>
      </c>
      <c r="N33">
        <v>36.246066089693159</v>
      </c>
      <c r="O33">
        <v>0</v>
      </c>
      <c r="P33">
        <v>42.739907345637832</v>
      </c>
      <c r="Q33">
        <v>3.3531998313659357</v>
      </c>
      <c r="R33">
        <v>13.006176291793315</v>
      </c>
      <c r="S33">
        <v>8.0969200279134679</v>
      </c>
      <c r="T33">
        <v>0</v>
      </c>
      <c r="U33">
        <v>53.526433516776152</v>
      </c>
      <c r="V33">
        <v>6.3598991119005346</v>
      </c>
      <c r="W33">
        <v>10.677901095197976</v>
      </c>
      <c r="X33">
        <v>45.255195938615529</v>
      </c>
      <c r="Y33">
        <v>0</v>
      </c>
      <c r="Z33">
        <v>2.0107058400000004</v>
      </c>
      <c r="AA33">
        <v>0</v>
      </c>
      <c r="AB33">
        <v>12.121704816000001</v>
      </c>
      <c r="AC33">
        <v>8.9164694943999994</v>
      </c>
      <c r="AD33">
        <v>11.22633356</v>
      </c>
      <c r="AE33">
        <v>15.167135380800001</v>
      </c>
      <c r="AF33">
        <v>5.4450000000000003</v>
      </c>
      <c r="AG33">
        <v>4.8166372800000001</v>
      </c>
      <c r="AH33">
        <v>46.718767679999999</v>
      </c>
      <c r="AI33">
        <v>15.231699600000001</v>
      </c>
      <c r="AJ33">
        <v>0</v>
      </c>
      <c r="AK33">
        <v>15.76665</v>
      </c>
      <c r="AL33">
        <v>0</v>
      </c>
      <c r="AM33">
        <v>0</v>
      </c>
      <c r="AN33">
        <v>0.68867999999999996</v>
      </c>
      <c r="AO33">
        <v>9.8407327200000001</v>
      </c>
      <c r="AP33">
        <v>3.8122047599999997</v>
      </c>
      <c r="AQ33">
        <v>4.7938400000000003</v>
      </c>
      <c r="AR33">
        <v>12.701519999999999</v>
      </c>
      <c r="AS33">
        <v>7.428732479999999</v>
      </c>
      <c r="AT33">
        <v>0</v>
      </c>
      <c r="AU33">
        <v>0</v>
      </c>
      <c r="AV33">
        <v>2</v>
      </c>
      <c r="AW33">
        <v>0</v>
      </c>
      <c r="AX33">
        <v>0</v>
      </c>
      <c r="AY33">
        <v>0</v>
      </c>
      <c r="AZ33">
        <v>0</v>
      </c>
      <c r="BA33">
        <v>31.993533900397569</v>
      </c>
      <c r="BB33">
        <f t="shared" si="0"/>
        <v>983.67424238242995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2</v>
      </c>
      <c r="G34">
        <v>0</v>
      </c>
      <c r="H34">
        <v>0</v>
      </c>
      <c r="I34">
        <v>2</v>
      </c>
      <c r="J34">
        <v>2</v>
      </c>
      <c r="K34">
        <v>4.9974476773864209</v>
      </c>
      <c r="L34">
        <v>578.49196164882642</v>
      </c>
      <c r="M34">
        <v>28.229854096520764</v>
      </c>
      <c r="N34">
        <v>36.246066089693159</v>
      </c>
      <c r="O34">
        <v>0</v>
      </c>
      <c r="P34">
        <v>42.739907345637832</v>
      </c>
      <c r="Q34">
        <v>3.3531998313659357</v>
      </c>
      <c r="R34">
        <v>13.006176291793315</v>
      </c>
      <c r="S34">
        <v>8.0969200279134679</v>
      </c>
      <c r="T34">
        <v>0</v>
      </c>
      <c r="U34">
        <v>53.526433516776152</v>
      </c>
      <c r="V34">
        <v>6.3598991119005346</v>
      </c>
      <c r="W34">
        <v>10.677901095197976</v>
      </c>
      <c r="X34">
        <v>45.254816230078781</v>
      </c>
      <c r="Y34">
        <v>0</v>
      </c>
      <c r="Z34">
        <v>4.0214116799999999</v>
      </c>
      <c r="AA34">
        <v>0</v>
      </c>
      <c r="AB34">
        <v>12.121704816000001</v>
      </c>
      <c r="AC34">
        <v>8.9164694943999994</v>
      </c>
      <c r="AD34">
        <v>11.22633356</v>
      </c>
      <c r="AE34">
        <v>15.167135380800001</v>
      </c>
      <c r="AF34">
        <v>5.4450000000000003</v>
      </c>
      <c r="AG34">
        <v>4.8166372800000001</v>
      </c>
      <c r="AH34">
        <v>46.718767679999999</v>
      </c>
      <c r="AI34">
        <v>15.231699600000001</v>
      </c>
      <c r="AJ34">
        <v>0</v>
      </c>
      <c r="AK34">
        <v>15.76665</v>
      </c>
      <c r="AL34">
        <v>0</v>
      </c>
      <c r="AM34">
        <v>0</v>
      </c>
      <c r="AN34">
        <v>0.68867999999999996</v>
      </c>
      <c r="AO34">
        <v>9.8407327200000001</v>
      </c>
      <c r="AP34">
        <v>3.8122047599999997</v>
      </c>
      <c r="AQ34">
        <v>4.7938400000000003</v>
      </c>
      <c r="AR34">
        <v>12.701519999999999</v>
      </c>
      <c r="AS34">
        <v>7.428732479999999</v>
      </c>
      <c r="AT34">
        <v>0</v>
      </c>
      <c r="AU34">
        <v>0</v>
      </c>
      <c r="AV34">
        <v>2</v>
      </c>
      <c r="AW34">
        <v>0</v>
      </c>
      <c r="AX34">
        <v>0</v>
      </c>
      <c r="AY34">
        <v>0</v>
      </c>
      <c r="AZ34">
        <v>0</v>
      </c>
      <c r="BA34">
        <v>32.056859096589804</v>
      </c>
      <c r="BB34">
        <f t="shared" si="0"/>
        <v>985.62124331770087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2</v>
      </c>
      <c r="G35">
        <v>0</v>
      </c>
      <c r="H35">
        <v>0</v>
      </c>
      <c r="I35">
        <v>2</v>
      </c>
      <c r="J35">
        <v>2</v>
      </c>
      <c r="K35">
        <v>9.406266823023298</v>
      </c>
      <c r="L35">
        <v>578.49398183044048</v>
      </c>
      <c r="M35">
        <v>28.229854096520764</v>
      </c>
      <c r="N35">
        <v>36.246066089693159</v>
      </c>
      <c r="O35">
        <v>0</v>
      </c>
      <c r="P35">
        <v>42.739907345637832</v>
      </c>
      <c r="Q35">
        <v>3.3531998313659357</v>
      </c>
      <c r="R35">
        <v>13.006176291793315</v>
      </c>
      <c r="S35">
        <v>8.0969200279134679</v>
      </c>
      <c r="T35">
        <v>0</v>
      </c>
      <c r="U35">
        <v>53.526433516776152</v>
      </c>
      <c r="V35">
        <v>6.3598991119005346</v>
      </c>
      <c r="W35">
        <v>10.677901095197976</v>
      </c>
      <c r="X35">
        <v>45.254816230078781</v>
      </c>
      <c r="Y35">
        <v>0</v>
      </c>
      <c r="Z35">
        <v>0</v>
      </c>
      <c r="AA35">
        <v>0</v>
      </c>
      <c r="AB35">
        <v>12.121704816000001</v>
      </c>
      <c r="AC35">
        <v>8.9164694943999994</v>
      </c>
      <c r="AD35">
        <v>11.22633356</v>
      </c>
      <c r="AE35">
        <v>15.167135380800001</v>
      </c>
      <c r="AF35">
        <v>2.7225000000000001</v>
      </c>
      <c r="AG35">
        <v>4.8166372800000001</v>
      </c>
      <c r="AH35">
        <v>46.718767679999999</v>
      </c>
      <c r="AI35">
        <v>15.231699600000001</v>
      </c>
      <c r="AJ35">
        <v>0</v>
      </c>
      <c r="AK35">
        <v>15.76665</v>
      </c>
      <c r="AL35">
        <v>0</v>
      </c>
      <c r="AM35">
        <v>1.6196330857142853</v>
      </c>
      <c r="AN35">
        <v>0.68867999999999996</v>
      </c>
      <c r="AO35">
        <v>4.9158564</v>
      </c>
      <c r="AP35">
        <v>2.5545701999999997</v>
      </c>
      <c r="AQ35">
        <v>4.7938400000000003</v>
      </c>
      <c r="AR35">
        <v>13.0402272</v>
      </c>
      <c r="AS35">
        <v>7.428732479999999</v>
      </c>
      <c r="AT35">
        <v>0</v>
      </c>
      <c r="AU35">
        <v>0</v>
      </c>
      <c r="AV35">
        <v>2</v>
      </c>
      <c r="AW35">
        <v>0</v>
      </c>
      <c r="AX35">
        <v>0</v>
      </c>
      <c r="AY35">
        <v>0</v>
      </c>
      <c r="AZ35">
        <v>0</v>
      </c>
      <c r="BA35">
        <v>31.850305712571942</v>
      </c>
      <c r="BB35">
        <f t="shared" si="0"/>
        <v>979.27055375468387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2</v>
      </c>
      <c r="G36">
        <v>0</v>
      </c>
      <c r="H36">
        <v>0</v>
      </c>
      <c r="I36">
        <v>2</v>
      </c>
      <c r="J36">
        <v>2</v>
      </c>
      <c r="K36">
        <v>9.406266823023298</v>
      </c>
      <c r="L36">
        <v>578.49398183044048</v>
      </c>
      <c r="M36">
        <v>28.229854096520764</v>
      </c>
      <c r="N36">
        <v>36.246066089693159</v>
      </c>
      <c r="O36">
        <v>0</v>
      </c>
      <c r="P36">
        <v>42.739907345637832</v>
      </c>
      <c r="Q36">
        <v>3.3531998313659357</v>
      </c>
      <c r="R36">
        <v>13.006176291793315</v>
      </c>
      <c r="S36">
        <v>8.0969200279134679</v>
      </c>
      <c r="T36">
        <v>0</v>
      </c>
      <c r="U36">
        <v>53.526433516776152</v>
      </c>
      <c r="V36">
        <v>6.3598991119005346</v>
      </c>
      <c r="W36">
        <v>10.677901095197976</v>
      </c>
      <c r="X36">
        <v>45.254816230078781</v>
      </c>
      <c r="Y36">
        <v>0</v>
      </c>
      <c r="Z36">
        <v>0</v>
      </c>
      <c r="AA36">
        <v>0</v>
      </c>
      <c r="AB36">
        <v>12.121704816000001</v>
      </c>
      <c r="AC36">
        <v>8.9164694943999994</v>
      </c>
      <c r="AD36">
        <v>11.22633356</v>
      </c>
      <c r="AE36">
        <v>15.167135380800001</v>
      </c>
      <c r="AF36">
        <v>2.7225000000000001</v>
      </c>
      <c r="AG36">
        <v>4.8166372800000001</v>
      </c>
      <c r="AH36">
        <v>46.718767679999999</v>
      </c>
      <c r="AI36">
        <v>15.231699600000001</v>
      </c>
      <c r="AJ36">
        <v>0</v>
      </c>
      <c r="AK36">
        <v>15.76665</v>
      </c>
      <c r="AL36">
        <v>0</v>
      </c>
      <c r="AM36">
        <v>1.6196330857142853</v>
      </c>
      <c r="AN36">
        <v>0.68867999999999996</v>
      </c>
      <c r="AO36">
        <v>4.9158564</v>
      </c>
      <c r="AP36">
        <v>2.5545701999999997</v>
      </c>
      <c r="AQ36">
        <v>4.7938400000000003</v>
      </c>
      <c r="AR36">
        <v>13.0402272</v>
      </c>
      <c r="AS36">
        <v>7.428732479999999</v>
      </c>
      <c r="AT36">
        <v>0</v>
      </c>
      <c r="AU36">
        <v>0</v>
      </c>
      <c r="AV36">
        <v>2</v>
      </c>
      <c r="AW36">
        <v>0</v>
      </c>
      <c r="AX36">
        <v>0</v>
      </c>
      <c r="AY36">
        <v>0</v>
      </c>
      <c r="AZ36">
        <v>0</v>
      </c>
      <c r="BA36">
        <v>31.850305712571942</v>
      </c>
      <c r="BB36">
        <f t="shared" si="0"/>
        <v>979.27055375468387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2</v>
      </c>
      <c r="G37">
        <v>0</v>
      </c>
      <c r="H37">
        <v>0</v>
      </c>
      <c r="I37">
        <v>2</v>
      </c>
      <c r="J37">
        <v>2</v>
      </c>
      <c r="K37">
        <v>9.406266823023298</v>
      </c>
      <c r="L37">
        <v>578.49398183044048</v>
      </c>
      <c r="M37">
        <v>28.229854096520764</v>
      </c>
      <c r="N37">
        <v>36.246066089693159</v>
      </c>
      <c r="O37">
        <v>0</v>
      </c>
      <c r="P37">
        <v>42.739907345637832</v>
      </c>
      <c r="Q37">
        <v>3.3531998313659357</v>
      </c>
      <c r="R37">
        <v>13.006176291793315</v>
      </c>
      <c r="S37">
        <v>8.0969200279134679</v>
      </c>
      <c r="T37">
        <v>0</v>
      </c>
      <c r="U37">
        <v>53.526433516776152</v>
      </c>
      <c r="V37">
        <v>6.3598991119005346</v>
      </c>
      <c r="W37">
        <v>10.677901095197976</v>
      </c>
      <c r="X37">
        <v>45.254816230078781</v>
      </c>
      <c r="Y37">
        <v>0</v>
      </c>
      <c r="Z37">
        <v>0</v>
      </c>
      <c r="AA37">
        <v>0</v>
      </c>
      <c r="AB37">
        <v>12.121704816000001</v>
      </c>
      <c r="AC37">
        <v>8.9164694943999994</v>
      </c>
      <c r="AD37">
        <v>11.22633356</v>
      </c>
      <c r="AE37">
        <v>15.167135380800001</v>
      </c>
      <c r="AF37">
        <v>2.7225000000000001</v>
      </c>
      <c r="AG37">
        <v>4.8166372800000001</v>
      </c>
      <c r="AH37">
        <v>46.718767679999999</v>
      </c>
      <c r="AI37">
        <v>15.231699600000001</v>
      </c>
      <c r="AJ37">
        <v>0</v>
      </c>
      <c r="AK37">
        <v>15.76665</v>
      </c>
      <c r="AL37">
        <v>0</v>
      </c>
      <c r="AM37">
        <v>1.6196330857142853</v>
      </c>
      <c r="AN37">
        <v>0.68867999999999996</v>
      </c>
      <c r="AO37">
        <v>4.9158564</v>
      </c>
      <c r="AP37">
        <v>2.5545701999999997</v>
      </c>
      <c r="AQ37">
        <v>2.3969200000000002</v>
      </c>
      <c r="AR37">
        <v>13.0402272</v>
      </c>
      <c r="AS37">
        <v>7.428732479999999</v>
      </c>
      <c r="AT37">
        <v>0</v>
      </c>
      <c r="AU37">
        <v>0</v>
      </c>
      <c r="AV37">
        <v>2</v>
      </c>
      <c r="AW37">
        <v>0</v>
      </c>
      <c r="AX37">
        <v>0</v>
      </c>
      <c r="AY37">
        <v>0</v>
      </c>
      <c r="AZ37">
        <v>0</v>
      </c>
      <c r="BA37">
        <v>31.774802732571938</v>
      </c>
      <c r="BB37">
        <f t="shared" si="0"/>
        <v>976.94913673468386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2</v>
      </c>
      <c r="G38">
        <v>0</v>
      </c>
      <c r="H38">
        <v>0</v>
      </c>
      <c r="I38">
        <v>2</v>
      </c>
      <c r="J38">
        <v>2</v>
      </c>
      <c r="K38">
        <v>9.406266823023298</v>
      </c>
      <c r="L38">
        <v>519.99906322466882</v>
      </c>
      <c r="M38">
        <v>28.229854096520764</v>
      </c>
      <c r="N38">
        <v>36.246066089693159</v>
      </c>
      <c r="O38">
        <v>0</v>
      </c>
      <c r="P38">
        <v>42.739907345637832</v>
      </c>
      <c r="Q38">
        <v>3.3531998313659357</v>
      </c>
      <c r="R38">
        <v>13.006176291793315</v>
      </c>
      <c r="S38">
        <v>8.0969200279134679</v>
      </c>
      <c r="T38">
        <v>0</v>
      </c>
      <c r="U38">
        <v>53.526433516776152</v>
      </c>
      <c r="V38">
        <v>6.3598991119005346</v>
      </c>
      <c r="W38">
        <v>10.677901095197976</v>
      </c>
      <c r="X38">
        <v>45.254816230078781</v>
      </c>
      <c r="Y38">
        <v>0</v>
      </c>
      <c r="Z38">
        <v>0</v>
      </c>
      <c r="AA38">
        <v>0</v>
      </c>
      <c r="AB38">
        <v>12.121704816000001</v>
      </c>
      <c r="AC38">
        <v>8.9164694943999994</v>
      </c>
      <c r="AD38">
        <v>11.22633356</v>
      </c>
      <c r="AE38">
        <v>15.167135380800001</v>
      </c>
      <c r="AF38">
        <v>2.7225000000000001</v>
      </c>
      <c r="AG38">
        <v>4.8166372800000001</v>
      </c>
      <c r="AH38">
        <v>46.718767679999999</v>
      </c>
      <c r="AI38">
        <v>1.1716692</v>
      </c>
      <c r="AJ38">
        <v>0</v>
      </c>
      <c r="AK38">
        <v>15.76665</v>
      </c>
      <c r="AL38">
        <v>0</v>
      </c>
      <c r="AM38">
        <v>1.6196330857142853</v>
      </c>
      <c r="AN38">
        <v>0.68867999999999996</v>
      </c>
      <c r="AO38">
        <v>4.9158564</v>
      </c>
      <c r="AP38">
        <v>2.5545701999999997</v>
      </c>
      <c r="AQ38">
        <v>2.3969200000000002</v>
      </c>
      <c r="AR38">
        <v>13.0402272</v>
      </c>
      <c r="AS38">
        <v>7.428732479999999</v>
      </c>
      <c r="AT38">
        <v>0</v>
      </c>
      <c r="AU38">
        <v>0</v>
      </c>
      <c r="AV38">
        <v>2</v>
      </c>
      <c r="AW38">
        <v>0</v>
      </c>
      <c r="AX38">
        <v>0</v>
      </c>
      <c r="AY38">
        <v>0</v>
      </c>
      <c r="AZ38">
        <v>0</v>
      </c>
      <c r="BA38">
        <v>29.489322323183995</v>
      </c>
      <c r="BB38">
        <f t="shared" si="0"/>
        <v>906.67966813830037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2</v>
      </c>
      <c r="G39">
        <v>0</v>
      </c>
      <c r="H39">
        <v>0</v>
      </c>
      <c r="I39">
        <v>2</v>
      </c>
      <c r="J39">
        <v>2</v>
      </c>
      <c r="K39">
        <v>5.1417790540381878</v>
      </c>
      <c r="L39">
        <v>369.99882712278554</v>
      </c>
      <c r="M39">
        <v>28.229854096520764</v>
      </c>
      <c r="N39">
        <v>36.246066089693159</v>
      </c>
      <c r="O39">
        <v>0</v>
      </c>
      <c r="P39">
        <v>42.739907345637832</v>
      </c>
      <c r="Q39">
        <v>0</v>
      </c>
      <c r="R39">
        <v>5.0817673287585778</v>
      </c>
      <c r="S39">
        <v>3.0567023402489628</v>
      </c>
      <c r="T39">
        <v>0</v>
      </c>
      <c r="U39">
        <v>53.526433516776152</v>
      </c>
      <c r="V39">
        <v>0</v>
      </c>
      <c r="W39">
        <v>10.680107296587927</v>
      </c>
      <c r="X39">
        <v>45.264534881470738</v>
      </c>
      <c r="Y39">
        <v>0</v>
      </c>
      <c r="Z39">
        <v>0</v>
      </c>
      <c r="AA39">
        <v>0</v>
      </c>
      <c r="AB39">
        <v>12.121704816000001</v>
      </c>
      <c r="AC39">
        <v>8.9164694943999994</v>
      </c>
      <c r="AD39">
        <v>11.22633356</v>
      </c>
      <c r="AE39">
        <v>15.167135380800001</v>
      </c>
      <c r="AF39">
        <v>2.7225000000000001</v>
      </c>
      <c r="AG39">
        <v>4.8166372800000001</v>
      </c>
      <c r="AH39">
        <v>46.718767679999999</v>
      </c>
      <c r="AI39">
        <v>0.39055639999999997</v>
      </c>
      <c r="AJ39">
        <v>0</v>
      </c>
      <c r="AK39">
        <v>15.76665</v>
      </c>
      <c r="AL39">
        <v>0</v>
      </c>
      <c r="AM39">
        <v>1.6196330857142853</v>
      </c>
      <c r="AN39">
        <v>0.68867999999999996</v>
      </c>
      <c r="AO39">
        <v>4.9158564</v>
      </c>
      <c r="AP39">
        <v>3.8122047599999997</v>
      </c>
      <c r="AQ39">
        <v>2.3969200000000002</v>
      </c>
      <c r="AR39">
        <v>13.0402272</v>
      </c>
      <c r="AS39">
        <v>7.428732479999999</v>
      </c>
      <c r="AT39">
        <v>0</v>
      </c>
      <c r="AU39">
        <v>0</v>
      </c>
      <c r="AV39">
        <v>2</v>
      </c>
      <c r="AW39">
        <v>0</v>
      </c>
      <c r="AX39">
        <v>0</v>
      </c>
      <c r="AY39">
        <v>0</v>
      </c>
      <c r="AZ39">
        <v>0</v>
      </c>
      <c r="BA39">
        <v>23.931021547566747</v>
      </c>
      <c r="BB39">
        <f t="shared" si="0"/>
        <v>735.78396606186561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2</v>
      </c>
      <c r="G40">
        <v>0</v>
      </c>
      <c r="H40">
        <v>0</v>
      </c>
      <c r="I40">
        <v>2</v>
      </c>
      <c r="J40">
        <v>2</v>
      </c>
      <c r="K40">
        <v>5.1316826348487385</v>
      </c>
      <c r="L40">
        <v>330.4103365136379</v>
      </c>
      <c r="M40">
        <v>28.229854096520764</v>
      </c>
      <c r="N40">
        <v>36.246066089693159</v>
      </c>
      <c r="O40">
        <v>0</v>
      </c>
      <c r="P40">
        <v>42.739907345637832</v>
      </c>
      <c r="Q40">
        <v>3.3445806949806953</v>
      </c>
      <c r="R40">
        <v>13.010759999999998</v>
      </c>
      <c r="S40">
        <v>8.093717791411045</v>
      </c>
      <c r="T40">
        <v>0</v>
      </c>
      <c r="U40">
        <v>53.526433516776152</v>
      </c>
      <c r="V40">
        <v>6.36</v>
      </c>
      <c r="W40">
        <v>10.680107296587927</v>
      </c>
      <c r="X40">
        <v>45.264534881470738</v>
      </c>
      <c r="Y40">
        <v>0</v>
      </c>
      <c r="Z40">
        <v>0</v>
      </c>
      <c r="AA40">
        <v>0</v>
      </c>
      <c r="AB40">
        <v>12.121704816000001</v>
      </c>
      <c r="AC40">
        <v>8.9164694943999994</v>
      </c>
      <c r="AD40">
        <v>11.22633356</v>
      </c>
      <c r="AE40">
        <v>15.167135380800001</v>
      </c>
      <c r="AF40">
        <v>2.7225000000000001</v>
      </c>
      <c r="AG40">
        <v>4.8166372800000001</v>
      </c>
      <c r="AH40">
        <v>46.718767679999999</v>
      </c>
      <c r="AI40">
        <v>0.39055639999999997</v>
      </c>
      <c r="AJ40">
        <v>0</v>
      </c>
      <c r="AK40">
        <v>15.76665</v>
      </c>
      <c r="AL40">
        <v>0</v>
      </c>
      <c r="AM40">
        <v>1.6196330857142853</v>
      </c>
      <c r="AN40">
        <v>0.68867999999999996</v>
      </c>
      <c r="AO40">
        <v>4.9158564</v>
      </c>
      <c r="AP40">
        <v>3.8122047599999997</v>
      </c>
      <c r="AQ40">
        <v>1.5850599999999999</v>
      </c>
      <c r="AR40">
        <v>12.701519999999999</v>
      </c>
      <c r="AS40">
        <v>7.428732479999999</v>
      </c>
      <c r="AT40">
        <v>0</v>
      </c>
      <c r="AU40">
        <v>0</v>
      </c>
      <c r="AV40">
        <v>2</v>
      </c>
      <c r="AW40">
        <v>0</v>
      </c>
      <c r="AX40">
        <v>0</v>
      </c>
      <c r="AY40">
        <v>0</v>
      </c>
      <c r="AZ40">
        <v>0</v>
      </c>
      <c r="BA40">
        <v>23.361547234919822</v>
      </c>
      <c r="BB40">
        <f t="shared" si="0"/>
        <v>718.27487496355957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2</v>
      </c>
      <c r="G41">
        <v>0</v>
      </c>
      <c r="H41">
        <v>0</v>
      </c>
      <c r="I41">
        <v>2</v>
      </c>
      <c r="J41">
        <v>2</v>
      </c>
      <c r="K41">
        <v>4.9975057444852942</v>
      </c>
      <c r="L41">
        <v>330.41039006239623</v>
      </c>
      <c r="M41">
        <v>28.229854096520764</v>
      </c>
      <c r="N41">
        <v>36.246066089693159</v>
      </c>
      <c r="O41">
        <v>0</v>
      </c>
      <c r="P41">
        <v>42.739907345637832</v>
      </c>
      <c r="Q41">
        <v>0</v>
      </c>
      <c r="R41">
        <v>0</v>
      </c>
      <c r="S41">
        <v>0</v>
      </c>
      <c r="T41">
        <v>0</v>
      </c>
      <c r="U41">
        <v>53.526433516776152</v>
      </c>
      <c r="V41">
        <v>0</v>
      </c>
      <c r="W41">
        <v>0</v>
      </c>
      <c r="X41">
        <v>45.264534881470738</v>
      </c>
      <c r="Y41">
        <v>0</v>
      </c>
      <c r="Z41">
        <v>0</v>
      </c>
      <c r="AA41">
        <v>0</v>
      </c>
      <c r="AB41">
        <v>12.121704816000001</v>
      </c>
      <c r="AC41">
        <v>8.9164694943999994</v>
      </c>
      <c r="AD41">
        <v>11.22633356</v>
      </c>
      <c r="AE41">
        <v>15.167135380800001</v>
      </c>
      <c r="AF41">
        <v>2.7225000000000001</v>
      </c>
      <c r="AG41">
        <v>4.8166372800000001</v>
      </c>
      <c r="AH41">
        <v>46.718767679999999</v>
      </c>
      <c r="AI41">
        <v>0.78111279999999994</v>
      </c>
      <c r="AJ41">
        <v>0</v>
      </c>
      <c r="AK41">
        <v>15.76665</v>
      </c>
      <c r="AL41">
        <v>0</v>
      </c>
      <c r="AM41">
        <v>1.6196330857142853</v>
      </c>
      <c r="AN41">
        <v>0.68867999999999996</v>
      </c>
      <c r="AO41">
        <v>6.8551391999999991</v>
      </c>
      <c r="AP41">
        <v>2.5545701999999997</v>
      </c>
      <c r="AQ41">
        <v>0</v>
      </c>
      <c r="AR41">
        <v>12.701519999999999</v>
      </c>
      <c r="AS41">
        <v>7.428732479999999</v>
      </c>
      <c r="AT41">
        <v>0</v>
      </c>
      <c r="AU41">
        <v>0</v>
      </c>
      <c r="AV41">
        <v>2</v>
      </c>
      <c r="AW41">
        <v>0</v>
      </c>
      <c r="AX41">
        <v>0</v>
      </c>
      <c r="AY41">
        <v>0</v>
      </c>
      <c r="AZ41">
        <v>0</v>
      </c>
      <c r="BA41">
        <v>22.034258228431884</v>
      </c>
      <c r="BB41">
        <f t="shared" si="0"/>
        <v>677.46601948546243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2</v>
      </c>
      <c r="G42">
        <v>0</v>
      </c>
      <c r="H42">
        <v>0</v>
      </c>
      <c r="I42">
        <v>2</v>
      </c>
      <c r="J42">
        <v>2</v>
      </c>
      <c r="K42">
        <v>4.9974817596566536</v>
      </c>
      <c r="L42">
        <v>330.41039006239623</v>
      </c>
      <c r="M42">
        <v>28.229854096520764</v>
      </c>
      <c r="N42">
        <v>36.246066089693159</v>
      </c>
      <c r="O42">
        <v>0</v>
      </c>
      <c r="P42">
        <v>42.739907345637832</v>
      </c>
      <c r="Q42">
        <v>3.3531998313659357</v>
      </c>
      <c r="R42">
        <v>13.006176291793315</v>
      </c>
      <c r="S42">
        <v>8.0969200279134679</v>
      </c>
      <c r="T42">
        <v>0</v>
      </c>
      <c r="U42">
        <v>53.526433516776152</v>
      </c>
      <c r="V42">
        <v>6.3598991119005346</v>
      </c>
      <c r="W42">
        <v>10.677901095197976</v>
      </c>
      <c r="X42">
        <v>45.255195938615529</v>
      </c>
      <c r="Y42">
        <v>0</v>
      </c>
      <c r="Z42">
        <v>0</v>
      </c>
      <c r="AA42">
        <v>0</v>
      </c>
      <c r="AB42">
        <v>12.121704816000001</v>
      </c>
      <c r="AC42">
        <v>8.9164694943999994</v>
      </c>
      <c r="AD42">
        <v>11.22633356</v>
      </c>
      <c r="AE42">
        <v>15.167135380800001</v>
      </c>
      <c r="AF42">
        <v>2.7225000000000001</v>
      </c>
      <c r="AG42">
        <v>4.8166372800000001</v>
      </c>
      <c r="AH42">
        <v>46.718767679999999</v>
      </c>
      <c r="AI42">
        <v>0.78111279999999994</v>
      </c>
      <c r="AJ42">
        <v>0</v>
      </c>
      <c r="AK42">
        <v>15.76665</v>
      </c>
      <c r="AL42">
        <v>0</v>
      </c>
      <c r="AM42">
        <v>1.6196330857142853</v>
      </c>
      <c r="AN42">
        <v>0.68867999999999996</v>
      </c>
      <c r="AO42">
        <v>6.8551391999999991</v>
      </c>
      <c r="AP42">
        <v>2.5545701999999997</v>
      </c>
      <c r="AQ42">
        <v>0</v>
      </c>
      <c r="AR42">
        <v>12.701519999999999</v>
      </c>
      <c r="AS42">
        <v>7.428732479999999</v>
      </c>
      <c r="AT42">
        <v>0</v>
      </c>
      <c r="AU42">
        <v>0</v>
      </c>
      <c r="AV42">
        <v>2</v>
      </c>
      <c r="AW42">
        <v>0</v>
      </c>
      <c r="AX42">
        <v>0</v>
      </c>
      <c r="AY42">
        <v>0</v>
      </c>
      <c r="AZ42">
        <v>0</v>
      </c>
      <c r="BA42">
        <v>23.341027050281529</v>
      </c>
      <c r="BB42">
        <f t="shared" si="0"/>
        <v>717.64398409410023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2</v>
      </c>
      <c r="G43">
        <v>0</v>
      </c>
      <c r="H43">
        <v>0</v>
      </c>
      <c r="I43">
        <v>2</v>
      </c>
      <c r="J43">
        <v>2</v>
      </c>
      <c r="K43">
        <v>4.9974817596566536</v>
      </c>
      <c r="L43">
        <v>449.99933146889799</v>
      </c>
      <c r="M43">
        <v>28.229854096520764</v>
      </c>
      <c r="N43">
        <v>36.246066089693159</v>
      </c>
      <c r="O43">
        <v>0</v>
      </c>
      <c r="P43">
        <v>42.739907345637832</v>
      </c>
      <c r="Q43">
        <v>0</v>
      </c>
      <c r="R43">
        <v>0</v>
      </c>
      <c r="S43">
        <v>0</v>
      </c>
      <c r="T43">
        <v>0</v>
      </c>
      <c r="U43">
        <v>53.526433516776152</v>
      </c>
      <c r="V43">
        <v>0</v>
      </c>
      <c r="W43">
        <v>0</v>
      </c>
      <c r="X43">
        <v>45.255195938615529</v>
      </c>
      <c r="Y43">
        <v>0</v>
      </c>
      <c r="Z43">
        <v>0</v>
      </c>
      <c r="AA43">
        <v>0</v>
      </c>
      <c r="AB43">
        <v>12.121704816000001</v>
      </c>
      <c r="AC43">
        <v>8.9164694943999994</v>
      </c>
      <c r="AD43">
        <v>11.22633356</v>
      </c>
      <c r="AE43">
        <v>15.167135380800001</v>
      </c>
      <c r="AF43">
        <v>0</v>
      </c>
      <c r="AG43">
        <v>4.8166372800000001</v>
      </c>
      <c r="AH43">
        <v>46.718767679999999</v>
      </c>
      <c r="AI43">
        <v>0</v>
      </c>
      <c r="AJ43">
        <v>0</v>
      </c>
      <c r="AK43">
        <v>15.76665</v>
      </c>
      <c r="AL43">
        <v>0</v>
      </c>
      <c r="AM43">
        <v>1.6196330857142853</v>
      </c>
      <c r="AN43">
        <v>0.68867999999999996</v>
      </c>
      <c r="AO43">
        <v>4.4648604000000001</v>
      </c>
      <c r="AP43">
        <v>2.5545701999999997</v>
      </c>
      <c r="AQ43">
        <v>0</v>
      </c>
      <c r="AR43">
        <v>16.4272992</v>
      </c>
      <c r="AS43">
        <v>10.11133032</v>
      </c>
      <c r="AT43">
        <v>0</v>
      </c>
      <c r="AU43">
        <v>0</v>
      </c>
      <c r="AV43">
        <v>2</v>
      </c>
      <c r="AW43">
        <v>0</v>
      </c>
      <c r="AX43">
        <v>0</v>
      </c>
      <c r="AY43">
        <v>0</v>
      </c>
      <c r="AZ43">
        <v>0</v>
      </c>
      <c r="BA43">
        <v>25.817221197067298</v>
      </c>
      <c r="BB43">
        <f t="shared" si="0"/>
        <v>793.77712043564497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2</v>
      </c>
      <c r="G44">
        <v>0</v>
      </c>
      <c r="H44">
        <v>0</v>
      </c>
      <c r="I44">
        <v>2</v>
      </c>
      <c r="J44">
        <v>2</v>
      </c>
      <c r="K44">
        <v>9.406266823023298</v>
      </c>
      <c r="L44">
        <v>578.49494873205003</v>
      </c>
      <c r="M44">
        <v>28.229854096520764</v>
      </c>
      <c r="N44">
        <v>36.246066089693159</v>
      </c>
      <c r="O44">
        <v>0</v>
      </c>
      <c r="P44">
        <v>42.739907345637832</v>
      </c>
      <c r="Q44">
        <v>3.3545411542100285</v>
      </c>
      <c r="R44">
        <v>13.008165124208475</v>
      </c>
      <c r="S44">
        <v>8.1017710207274138</v>
      </c>
      <c r="T44">
        <v>0</v>
      </c>
      <c r="U44">
        <v>53.526433516776152</v>
      </c>
      <c r="V44">
        <v>6.3625710014947678</v>
      </c>
      <c r="W44">
        <v>10.677295709198813</v>
      </c>
      <c r="X44">
        <v>45.255195938615529</v>
      </c>
      <c r="Y44">
        <v>0</v>
      </c>
      <c r="Z44">
        <v>0</v>
      </c>
      <c r="AA44">
        <v>0</v>
      </c>
      <c r="AB44">
        <v>12.121704816000001</v>
      </c>
      <c r="AC44">
        <v>8.9164694943999994</v>
      </c>
      <c r="AD44">
        <v>11.22633356</v>
      </c>
      <c r="AE44">
        <v>15.167135380800001</v>
      </c>
      <c r="AF44">
        <v>0</v>
      </c>
      <c r="AG44">
        <v>4.8166372800000001</v>
      </c>
      <c r="AH44">
        <v>46.718767679999999</v>
      </c>
      <c r="AI44">
        <v>0</v>
      </c>
      <c r="AJ44">
        <v>0</v>
      </c>
      <c r="AK44">
        <v>15.76665</v>
      </c>
      <c r="AL44">
        <v>0</v>
      </c>
      <c r="AM44">
        <v>1.6196330857142853</v>
      </c>
      <c r="AN44">
        <v>0</v>
      </c>
      <c r="AO44">
        <v>4.4648604000000001</v>
      </c>
      <c r="AP44">
        <v>2.5545701999999997</v>
      </c>
      <c r="AQ44">
        <v>0</v>
      </c>
      <c r="AR44">
        <v>16.4272992</v>
      </c>
      <c r="AS44">
        <v>10.11133032</v>
      </c>
      <c r="AT44">
        <v>0</v>
      </c>
      <c r="AU44">
        <v>0</v>
      </c>
      <c r="AV44">
        <v>2</v>
      </c>
      <c r="AW44">
        <v>0</v>
      </c>
      <c r="AX44">
        <v>0</v>
      </c>
      <c r="AY44">
        <v>0</v>
      </c>
      <c r="AZ44">
        <v>0</v>
      </c>
      <c r="BA44">
        <v>31.289403996580937</v>
      </c>
      <c r="BB44">
        <f t="shared" si="0"/>
        <v>962.02500397248957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2</v>
      </c>
      <c r="G45">
        <v>0</v>
      </c>
      <c r="H45">
        <v>0</v>
      </c>
      <c r="I45">
        <v>2</v>
      </c>
      <c r="J45">
        <v>2</v>
      </c>
      <c r="K45">
        <v>9.406266823023298</v>
      </c>
      <c r="L45">
        <v>578.49494873205003</v>
      </c>
      <c r="M45">
        <v>28.229854096520764</v>
      </c>
      <c r="N45">
        <v>36.246066089693159</v>
      </c>
      <c r="O45">
        <v>0</v>
      </c>
      <c r="P45">
        <v>42.739907345637832</v>
      </c>
      <c r="Q45">
        <v>3.3545411542100285</v>
      </c>
      <c r="R45">
        <v>13.008165124208475</v>
      </c>
      <c r="S45">
        <v>8.1017710207274138</v>
      </c>
      <c r="T45">
        <v>0</v>
      </c>
      <c r="U45">
        <v>53.526433516776152</v>
      </c>
      <c r="V45">
        <v>6.3625710014947678</v>
      </c>
      <c r="W45">
        <v>10.677295709198813</v>
      </c>
      <c r="X45">
        <v>45.255195938615529</v>
      </c>
      <c r="Y45">
        <v>0</v>
      </c>
      <c r="Z45">
        <v>0</v>
      </c>
      <c r="AA45">
        <v>0</v>
      </c>
      <c r="AB45">
        <v>12.121704816000001</v>
      </c>
      <c r="AC45">
        <v>8.9164694943999994</v>
      </c>
      <c r="AD45">
        <v>11.22633356</v>
      </c>
      <c r="AE45">
        <v>15.167135380800001</v>
      </c>
      <c r="AF45">
        <v>0</v>
      </c>
      <c r="AG45">
        <v>4.8166372800000001</v>
      </c>
      <c r="AH45">
        <v>46.718767679999999</v>
      </c>
      <c r="AI45">
        <v>0</v>
      </c>
      <c r="AJ45">
        <v>0</v>
      </c>
      <c r="AK45">
        <v>15.76665</v>
      </c>
      <c r="AL45">
        <v>0</v>
      </c>
      <c r="AM45">
        <v>1.6196330857142853</v>
      </c>
      <c r="AN45">
        <v>0</v>
      </c>
      <c r="AO45">
        <v>4.4648604000000001</v>
      </c>
      <c r="AP45">
        <v>2.5545701999999997</v>
      </c>
      <c r="AQ45">
        <v>0</v>
      </c>
      <c r="AR45">
        <v>16.4272992</v>
      </c>
      <c r="AS45">
        <v>10.11133032</v>
      </c>
      <c r="AT45">
        <v>0</v>
      </c>
      <c r="AU45">
        <v>0</v>
      </c>
      <c r="AV45">
        <v>2</v>
      </c>
      <c r="AW45">
        <v>0</v>
      </c>
      <c r="AX45">
        <v>0</v>
      </c>
      <c r="AY45">
        <v>0</v>
      </c>
      <c r="AZ45">
        <v>0</v>
      </c>
      <c r="BA45">
        <v>31.289403996580937</v>
      </c>
      <c r="BB45">
        <f t="shared" si="0"/>
        <v>962.02500397248957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2</v>
      </c>
      <c r="G46">
        <v>0</v>
      </c>
      <c r="H46">
        <v>0</v>
      </c>
      <c r="I46">
        <v>2</v>
      </c>
      <c r="J46">
        <v>2</v>
      </c>
      <c r="K46">
        <v>9.406266823023298</v>
      </c>
      <c r="L46">
        <v>578.49494873205003</v>
      </c>
      <c r="M46">
        <v>28.229854096520764</v>
      </c>
      <c r="N46">
        <v>36.246066089693159</v>
      </c>
      <c r="O46">
        <v>0</v>
      </c>
      <c r="P46">
        <v>42.739907345637832</v>
      </c>
      <c r="Q46">
        <v>3.3545411542100285</v>
      </c>
      <c r="R46">
        <v>13.008165124208475</v>
      </c>
      <c r="S46">
        <v>8.1017710207274138</v>
      </c>
      <c r="T46">
        <v>0</v>
      </c>
      <c r="U46">
        <v>53.526433516776152</v>
      </c>
      <c r="V46">
        <v>6.3625710014947678</v>
      </c>
      <c r="W46">
        <v>10.677295709198813</v>
      </c>
      <c r="X46">
        <v>45.255195938615529</v>
      </c>
      <c r="Y46">
        <v>0</v>
      </c>
      <c r="Z46">
        <v>0</v>
      </c>
      <c r="AA46">
        <v>0</v>
      </c>
      <c r="AB46">
        <v>12.121704816000001</v>
      </c>
      <c r="AC46">
        <v>8.9164694943999994</v>
      </c>
      <c r="AD46">
        <v>11.22633356</v>
      </c>
      <c r="AE46">
        <v>15.167135380800001</v>
      </c>
      <c r="AF46">
        <v>0</v>
      </c>
      <c r="AG46">
        <v>4.8166372800000001</v>
      </c>
      <c r="AH46">
        <v>46.718767679999999</v>
      </c>
      <c r="AI46">
        <v>0</v>
      </c>
      <c r="AJ46">
        <v>0</v>
      </c>
      <c r="AK46">
        <v>15.76665</v>
      </c>
      <c r="AL46">
        <v>0</v>
      </c>
      <c r="AM46">
        <v>1.6196330857142853</v>
      </c>
      <c r="AN46">
        <v>0</v>
      </c>
      <c r="AO46">
        <v>4.4648604000000001</v>
      </c>
      <c r="AP46">
        <v>2.5545701999999997</v>
      </c>
      <c r="AQ46">
        <v>0</v>
      </c>
      <c r="AR46">
        <v>16.4272992</v>
      </c>
      <c r="AS46">
        <v>10.11133032</v>
      </c>
      <c r="AT46">
        <v>0</v>
      </c>
      <c r="AU46">
        <v>0</v>
      </c>
      <c r="AV46">
        <v>2</v>
      </c>
      <c r="AW46">
        <v>0</v>
      </c>
      <c r="AX46">
        <v>0</v>
      </c>
      <c r="AY46">
        <v>0</v>
      </c>
      <c r="AZ46">
        <v>0</v>
      </c>
      <c r="BA46">
        <v>31.289403996580937</v>
      </c>
      <c r="BB46">
        <f t="shared" si="0"/>
        <v>962.02500397248957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2</v>
      </c>
      <c r="G47">
        <v>0</v>
      </c>
      <c r="H47">
        <v>0</v>
      </c>
      <c r="I47">
        <v>2</v>
      </c>
      <c r="J47">
        <v>2</v>
      </c>
      <c r="K47">
        <v>9.406266823023298</v>
      </c>
      <c r="L47">
        <v>578.49398183044048</v>
      </c>
      <c r="M47">
        <v>28.229854096520764</v>
      </c>
      <c r="N47">
        <v>36.246066089693159</v>
      </c>
      <c r="O47">
        <v>0</v>
      </c>
      <c r="P47">
        <v>42.739907345637832</v>
      </c>
      <c r="Q47">
        <v>3.3531998313659357</v>
      </c>
      <c r="R47">
        <v>13.006176291793315</v>
      </c>
      <c r="S47">
        <v>8.0969200279134679</v>
      </c>
      <c r="T47">
        <v>0</v>
      </c>
      <c r="U47">
        <v>53.526433516776152</v>
      </c>
      <c r="V47">
        <v>6.3598991119005346</v>
      </c>
      <c r="W47">
        <v>10.677295709198813</v>
      </c>
      <c r="X47">
        <v>45.255195938615529</v>
      </c>
      <c r="Y47">
        <v>0</v>
      </c>
      <c r="Z47">
        <v>0</v>
      </c>
      <c r="AA47">
        <v>0</v>
      </c>
      <c r="AB47">
        <v>12.121704816000001</v>
      </c>
      <c r="AC47">
        <v>8.9164694943999994</v>
      </c>
      <c r="AD47">
        <v>11.22633356</v>
      </c>
      <c r="AE47">
        <v>15.167135380800001</v>
      </c>
      <c r="AF47">
        <v>0</v>
      </c>
      <c r="AG47">
        <v>4.8166372800000001</v>
      </c>
      <c r="AH47">
        <v>46.718767679999999</v>
      </c>
      <c r="AI47">
        <v>0</v>
      </c>
      <c r="AJ47">
        <v>0</v>
      </c>
      <c r="AK47">
        <v>15.76665</v>
      </c>
      <c r="AL47">
        <v>0</v>
      </c>
      <c r="AM47">
        <v>1.6196330857142853</v>
      </c>
      <c r="AN47">
        <v>0</v>
      </c>
      <c r="AO47">
        <v>4.4648604000000001</v>
      </c>
      <c r="AP47">
        <v>2.5545701999999997</v>
      </c>
      <c r="AQ47">
        <v>0</v>
      </c>
      <c r="AR47">
        <v>10.838630400000001</v>
      </c>
      <c r="AS47">
        <v>10.11133032</v>
      </c>
      <c r="AT47">
        <v>0</v>
      </c>
      <c r="AU47">
        <v>0</v>
      </c>
      <c r="AV47">
        <v>2</v>
      </c>
      <c r="AW47">
        <v>0</v>
      </c>
      <c r="AX47">
        <v>0</v>
      </c>
      <c r="AY47">
        <v>0</v>
      </c>
      <c r="AZ47">
        <v>0</v>
      </c>
      <c r="BA47">
        <v>31.112987717546595</v>
      </c>
      <c r="BB47">
        <f t="shared" si="0"/>
        <v>956.60093151224692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2</v>
      </c>
      <c r="G48">
        <v>0</v>
      </c>
      <c r="H48">
        <v>0</v>
      </c>
      <c r="I48">
        <v>2</v>
      </c>
      <c r="J48">
        <v>2</v>
      </c>
      <c r="K48">
        <v>9.406266823023298</v>
      </c>
      <c r="L48">
        <v>578.49398183044048</v>
      </c>
      <c r="M48">
        <v>28.229854096520764</v>
      </c>
      <c r="N48">
        <v>36.246066089693159</v>
      </c>
      <c r="O48">
        <v>0</v>
      </c>
      <c r="P48">
        <v>42.739907345637832</v>
      </c>
      <c r="Q48">
        <v>3.3545411542100285</v>
      </c>
      <c r="R48">
        <v>13.006176291793315</v>
      </c>
      <c r="S48">
        <v>8.1017710207274138</v>
      </c>
      <c r="T48">
        <v>0</v>
      </c>
      <c r="U48">
        <v>53.526433516776152</v>
      </c>
      <c r="V48">
        <v>6.3598991119005346</v>
      </c>
      <c r="W48">
        <v>10.677295709198813</v>
      </c>
      <c r="X48">
        <v>45.255195938615529</v>
      </c>
      <c r="Y48">
        <v>0</v>
      </c>
      <c r="Z48">
        <v>0</v>
      </c>
      <c r="AA48">
        <v>0</v>
      </c>
      <c r="AB48">
        <v>12.121704816000001</v>
      </c>
      <c r="AC48">
        <v>8.9164694943999994</v>
      </c>
      <c r="AD48">
        <v>11.22633356</v>
      </c>
      <c r="AE48">
        <v>15.167135380800001</v>
      </c>
      <c r="AF48">
        <v>0</v>
      </c>
      <c r="AG48">
        <v>4.8166372800000001</v>
      </c>
      <c r="AH48">
        <v>46.718767679999999</v>
      </c>
      <c r="AI48">
        <v>0</v>
      </c>
      <c r="AJ48">
        <v>0</v>
      </c>
      <c r="AK48">
        <v>15.76665</v>
      </c>
      <c r="AL48">
        <v>0</v>
      </c>
      <c r="AM48">
        <v>1.6196330857142853</v>
      </c>
      <c r="AN48">
        <v>0</v>
      </c>
      <c r="AO48">
        <v>4.4648604000000001</v>
      </c>
      <c r="AP48">
        <v>2.5545701999999997</v>
      </c>
      <c r="AQ48">
        <v>0</v>
      </c>
      <c r="AR48">
        <v>10.838630400000001</v>
      </c>
      <c r="AS48">
        <v>8.2541472000000002</v>
      </c>
      <c r="AT48">
        <v>0</v>
      </c>
      <c r="AU48">
        <v>0</v>
      </c>
      <c r="AV48">
        <v>2</v>
      </c>
      <c r="AW48">
        <v>0</v>
      </c>
      <c r="AX48">
        <v>0</v>
      </c>
      <c r="AY48">
        <v>0</v>
      </c>
      <c r="AZ48">
        <v>0</v>
      </c>
      <c r="BA48">
        <v>31.05468195730867</v>
      </c>
      <c r="BB48">
        <f t="shared" si="0"/>
        <v>954.8082464681429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2</v>
      </c>
      <c r="G49">
        <v>0</v>
      </c>
      <c r="H49">
        <v>0</v>
      </c>
      <c r="I49">
        <v>2</v>
      </c>
      <c r="J49">
        <v>2</v>
      </c>
      <c r="K49">
        <v>9.406266823023298</v>
      </c>
      <c r="L49">
        <v>578.49398183044048</v>
      </c>
      <c r="M49">
        <v>28.229854096520764</v>
      </c>
      <c r="N49">
        <v>36.246066089693159</v>
      </c>
      <c r="O49">
        <v>0</v>
      </c>
      <c r="P49">
        <v>42.739907345637832</v>
      </c>
      <c r="Q49">
        <v>3.3545411542100285</v>
      </c>
      <c r="R49">
        <v>13.006176291793315</v>
      </c>
      <c r="S49">
        <v>8.1017710207274138</v>
      </c>
      <c r="T49">
        <v>0</v>
      </c>
      <c r="U49">
        <v>53.526433516776152</v>
      </c>
      <c r="V49">
        <v>6.3598991119005346</v>
      </c>
      <c r="W49">
        <v>10.677295709198813</v>
      </c>
      <c r="X49">
        <v>45.255195938615529</v>
      </c>
      <c r="Y49">
        <v>0</v>
      </c>
      <c r="Z49">
        <v>0</v>
      </c>
      <c r="AA49">
        <v>0</v>
      </c>
      <c r="AB49">
        <v>12.121704816000001</v>
      </c>
      <c r="AC49">
        <v>8.9164694943999994</v>
      </c>
      <c r="AD49">
        <v>11.22633356</v>
      </c>
      <c r="AE49">
        <v>15.167135380800001</v>
      </c>
      <c r="AF49">
        <v>0</v>
      </c>
      <c r="AG49">
        <v>4.8166372800000001</v>
      </c>
      <c r="AH49">
        <v>46.718767679999999</v>
      </c>
      <c r="AI49">
        <v>0</v>
      </c>
      <c r="AJ49">
        <v>0</v>
      </c>
      <c r="AK49">
        <v>15.76665</v>
      </c>
      <c r="AL49">
        <v>0</v>
      </c>
      <c r="AM49">
        <v>1.6196330857142853</v>
      </c>
      <c r="AN49">
        <v>0</v>
      </c>
      <c r="AO49">
        <v>4.4648604000000001</v>
      </c>
      <c r="AP49">
        <v>3.7336025999999998</v>
      </c>
      <c r="AQ49">
        <v>0</v>
      </c>
      <c r="AR49">
        <v>13.209580800000001</v>
      </c>
      <c r="AS49">
        <v>8.2541472000000002</v>
      </c>
      <c r="AT49">
        <v>0</v>
      </c>
      <c r="AU49">
        <v>0</v>
      </c>
      <c r="AV49">
        <v>2</v>
      </c>
      <c r="AW49">
        <v>0</v>
      </c>
      <c r="AX49">
        <v>0</v>
      </c>
      <c r="AY49">
        <v>0</v>
      </c>
      <c r="AZ49">
        <v>0</v>
      </c>
      <c r="BA49">
        <v>31.166506262108665</v>
      </c>
      <c r="BB49">
        <f t="shared" si="0"/>
        <v>958.24640496334291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2</v>
      </c>
      <c r="G50">
        <v>0</v>
      </c>
      <c r="H50">
        <v>0</v>
      </c>
      <c r="I50">
        <v>2</v>
      </c>
      <c r="J50">
        <v>2</v>
      </c>
      <c r="K50">
        <v>9.406266823023298</v>
      </c>
      <c r="L50">
        <v>578.49398183044048</v>
      </c>
      <c r="M50">
        <v>28.229854096520764</v>
      </c>
      <c r="N50">
        <v>36.246066089693159</v>
      </c>
      <c r="O50">
        <v>0</v>
      </c>
      <c r="P50">
        <v>42.739907345637832</v>
      </c>
      <c r="Q50">
        <v>3.3545411542100285</v>
      </c>
      <c r="R50">
        <v>13.006176291793315</v>
      </c>
      <c r="S50">
        <v>8.1017710207274138</v>
      </c>
      <c r="T50">
        <v>0</v>
      </c>
      <c r="U50">
        <v>53.526433516776152</v>
      </c>
      <c r="V50">
        <v>6.3598991119005346</v>
      </c>
      <c r="W50">
        <v>10.677295709198813</v>
      </c>
      <c r="X50">
        <v>45.255195938615529</v>
      </c>
      <c r="Y50">
        <v>0</v>
      </c>
      <c r="Z50">
        <v>0</v>
      </c>
      <c r="AA50">
        <v>0</v>
      </c>
      <c r="AB50">
        <v>12.121704816000001</v>
      </c>
      <c r="AC50">
        <v>8.9164694943999994</v>
      </c>
      <c r="AD50">
        <v>11.22633356</v>
      </c>
      <c r="AE50">
        <v>15.167135380800001</v>
      </c>
      <c r="AF50">
        <v>0</v>
      </c>
      <c r="AG50">
        <v>4.8166372800000001</v>
      </c>
      <c r="AH50">
        <v>46.718767679999999</v>
      </c>
      <c r="AI50">
        <v>0</v>
      </c>
      <c r="AJ50">
        <v>0</v>
      </c>
      <c r="AK50">
        <v>15.76665</v>
      </c>
      <c r="AL50">
        <v>0</v>
      </c>
      <c r="AM50">
        <v>1.6196330857142853</v>
      </c>
      <c r="AN50">
        <v>0</v>
      </c>
      <c r="AO50">
        <v>4.4648604000000001</v>
      </c>
      <c r="AP50">
        <v>3.7336025999999998</v>
      </c>
      <c r="AQ50">
        <v>0</v>
      </c>
      <c r="AR50">
        <v>13.209580800000001</v>
      </c>
      <c r="AS50">
        <v>8.2541472000000002</v>
      </c>
      <c r="AT50">
        <v>0</v>
      </c>
      <c r="AU50">
        <v>0</v>
      </c>
      <c r="AV50">
        <v>2</v>
      </c>
      <c r="AW50">
        <v>0</v>
      </c>
      <c r="AX50">
        <v>0</v>
      </c>
      <c r="AY50">
        <v>0</v>
      </c>
      <c r="AZ50">
        <v>0</v>
      </c>
      <c r="BA50">
        <v>31.166506262108665</v>
      </c>
      <c r="BB50">
        <f t="shared" si="0"/>
        <v>958.24640496334291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2</v>
      </c>
      <c r="G51">
        <v>0</v>
      </c>
      <c r="H51">
        <v>0</v>
      </c>
      <c r="I51">
        <v>2</v>
      </c>
      <c r="J51">
        <v>2</v>
      </c>
      <c r="K51">
        <v>9.406266823023298</v>
      </c>
      <c r="L51">
        <v>578.49398183044048</v>
      </c>
      <c r="M51">
        <v>28.229854096520764</v>
      </c>
      <c r="N51">
        <v>36.246066089693159</v>
      </c>
      <c r="O51">
        <v>0</v>
      </c>
      <c r="P51">
        <v>42.739907345637832</v>
      </c>
      <c r="Q51">
        <v>3.3545411542100285</v>
      </c>
      <c r="R51">
        <v>13.006176291793315</v>
      </c>
      <c r="S51">
        <v>8.1017710207274138</v>
      </c>
      <c r="T51">
        <v>0</v>
      </c>
      <c r="U51">
        <v>53.526433516776152</v>
      </c>
      <c r="V51">
        <v>6.3598991119005346</v>
      </c>
      <c r="W51">
        <v>10.677295709198813</v>
      </c>
      <c r="X51">
        <v>45.255195938615529</v>
      </c>
      <c r="Y51">
        <v>0</v>
      </c>
      <c r="Z51">
        <v>0</v>
      </c>
      <c r="AA51">
        <v>0</v>
      </c>
      <c r="AB51">
        <v>12.121704816000001</v>
      </c>
      <c r="AC51">
        <v>8.9164694943999994</v>
      </c>
      <c r="AD51">
        <v>11.22633356</v>
      </c>
      <c r="AE51">
        <v>15.167135380800001</v>
      </c>
      <c r="AF51">
        <v>0</v>
      </c>
      <c r="AG51">
        <v>4.8166372800000001</v>
      </c>
      <c r="AH51">
        <v>46.718767679999999</v>
      </c>
      <c r="AI51">
        <v>0</v>
      </c>
      <c r="AJ51">
        <v>0</v>
      </c>
      <c r="AK51">
        <v>15.76665</v>
      </c>
      <c r="AL51">
        <v>0</v>
      </c>
      <c r="AM51">
        <v>1.6196330857142853</v>
      </c>
      <c r="AN51">
        <v>0</v>
      </c>
      <c r="AO51">
        <v>4.4648604000000001</v>
      </c>
      <c r="AP51">
        <v>2.5545701999999997</v>
      </c>
      <c r="AQ51">
        <v>0</v>
      </c>
      <c r="AR51">
        <v>13.209580800000001</v>
      </c>
      <c r="AS51">
        <v>8.2541472000000002</v>
      </c>
      <c r="AT51">
        <v>0</v>
      </c>
      <c r="AU51">
        <v>0</v>
      </c>
      <c r="AV51">
        <v>3.2212389380530975</v>
      </c>
      <c r="AW51">
        <v>0</v>
      </c>
      <c r="AX51">
        <v>0</v>
      </c>
      <c r="AY51">
        <v>0</v>
      </c>
      <c r="AZ51">
        <v>0</v>
      </c>
      <c r="BA51">
        <v>31.167835921457339</v>
      </c>
      <c r="BB51">
        <f t="shared" si="0"/>
        <v>958.28728184204726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2</v>
      </c>
      <c r="G52">
        <v>0</v>
      </c>
      <c r="H52">
        <v>0</v>
      </c>
      <c r="I52">
        <v>2</v>
      </c>
      <c r="J52">
        <v>2</v>
      </c>
      <c r="K52">
        <v>9.4062992761286974</v>
      </c>
      <c r="L52">
        <v>578.49638452216232</v>
      </c>
      <c r="M52">
        <v>28.229854096520764</v>
      </c>
      <c r="N52">
        <v>36.246066089693159</v>
      </c>
      <c r="O52">
        <v>0</v>
      </c>
      <c r="P52">
        <v>42.739907345637832</v>
      </c>
      <c r="Q52">
        <v>3.3545411542100285</v>
      </c>
      <c r="R52">
        <v>12.799375431823805</v>
      </c>
      <c r="S52">
        <v>8.1017710207274138</v>
      </c>
      <c r="T52">
        <v>0</v>
      </c>
      <c r="U52">
        <v>53.526433516776152</v>
      </c>
      <c r="V52">
        <v>6.3625710014947678</v>
      </c>
      <c r="W52">
        <v>10.677295709198813</v>
      </c>
      <c r="X52">
        <v>45.255195938615529</v>
      </c>
      <c r="Y52">
        <v>0</v>
      </c>
      <c r="Z52">
        <v>0</v>
      </c>
      <c r="AA52">
        <v>0</v>
      </c>
      <c r="AB52">
        <v>12.121704816000001</v>
      </c>
      <c r="AC52">
        <v>8.9164694943999994</v>
      </c>
      <c r="AD52">
        <v>11.22633356</v>
      </c>
      <c r="AE52">
        <v>15.167135380800001</v>
      </c>
      <c r="AF52">
        <v>0</v>
      </c>
      <c r="AG52">
        <v>4.8166372800000001</v>
      </c>
      <c r="AH52">
        <v>46.718767679999999</v>
      </c>
      <c r="AI52">
        <v>0</v>
      </c>
      <c r="AJ52">
        <v>0</v>
      </c>
      <c r="AK52">
        <v>15.76665</v>
      </c>
      <c r="AL52">
        <v>0</v>
      </c>
      <c r="AM52">
        <v>1.6196330857142853</v>
      </c>
      <c r="AN52">
        <v>0</v>
      </c>
      <c r="AO52">
        <v>4.4648604000000001</v>
      </c>
      <c r="AP52">
        <v>2.5545701999999997</v>
      </c>
      <c r="AQ52">
        <v>0</v>
      </c>
      <c r="AR52">
        <v>13.209580800000001</v>
      </c>
      <c r="AS52">
        <v>8.2541472000000002</v>
      </c>
      <c r="AT52">
        <v>0</v>
      </c>
      <c r="AU52">
        <v>0</v>
      </c>
      <c r="AV52">
        <v>3.2212389380530975</v>
      </c>
      <c r="AW52">
        <v>0</v>
      </c>
      <c r="AX52">
        <v>0</v>
      </c>
      <c r="AY52">
        <v>0</v>
      </c>
      <c r="AZ52">
        <v>0</v>
      </c>
      <c r="BA52">
        <v>31.161483169576613</v>
      </c>
      <c r="BB52">
        <f t="shared" si="0"/>
        <v>958.09194076838014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2</v>
      </c>
      <c r="G53">
        <v>0</v>
      </c>
      <c r="H53">
        <v>0</v>
      </c>
      <c r="I53">
        <v>2</v>
      </c>
      <c r="J53">
        <v>2</v>
      </c>
      <c r="K53">
        <v>9.4062207470869019</v>
      </c>
      <c r="L53">
        <v>578.49638452216232</v>
      </c>
      <c r="M53">
        <v>28.229854096520764</v>
      </c>
      <c r="N53">
        <v>36.246066089693159</v>
      </c>
      <c r="O53">
        <v>0</v>
      </c>
      <c r="P53">
        <v>42.739907345637832</v>
      </c>
      <c r="Q53">
        <v>3.3545411542100285</v>
      </c>
      <c r="R53">
        <v>13.008165124208475</v>
      </c>
      <c r="S53">
        <v>8.1017710207274138</v>
      </c>
      <c r="T53">
        <v>0</v>
      </c>
      <c r="U53">
        <v>53.526433516776152</v>
      </c>
      <c r="V53">
        <v>6.3625710014947678</v>
      </c>
      <c r="W53">
        <v>10.677295709198813</v>
      </c>
      <c r="X53">
        <v>45.255195938615529</v>
      </c>
      <c r="Y53">
        <v>0</v>
      </c>
      <c r="Z53">
        <v>0</v>
      </c>
      <c r="AA53">
        <v>0</v>
      </c>
      <c r="AB53">
        <v>12.121704816000001</v>
      </c>
      <c r="AC53">
        <v>8.9164694943999994</v>
      </c>
      <c r="AD53">
        <v>11.22633356</v>
      </c>
      <c r="AE53">
        <v>15.167135380800001</v>
      </c>
      <c r="AF53">
        <v>0</v>
      </c>
      <c r="AG53">
        <v>4.8166372800000001</v>
      </c>
      <c r="AH53">
        <v>46.718767679999999</v>
      </c>
      <c r="AI53">
        <v>0</v>
      </c>
      <c r="AJ53">
        <v>0</v>
      </c>
      <c r="AK53">
        <v>15.76665</v>
      </c>
      <c r="AL53">
        <v>0</v>
      </c>
      <c r="AM53">
        <v>1.6196330857142853</v>
      </c>
      <c r="AN53">
        <v>0</v>
      </c>
      <c r="AO53">
        <v>4.4648604000000001</v>
      </c>
      <c r="AP53">
        <v>2.5545701999999997</v>
      </c>
      <c r="AQ53">
        <v>0</v>
      </c>
      <c r="AR53">
        <v>13.209580800000001</v>
      </c>
      <c r="AS53">
        <v>8.2541472000000002</v>
      </c>
      <c r="AT53">
        <v>0</v>
      </c>
      <c r="AU53">
        <v>0</v>
      </c>
      <c r="AV53">
        <v>3.2212389380530975</v>
      </c>
      <c r="AW53">
        <v>0</v>
      </c>
      <c r="AX53">
        <v>0</v>
      </c>
      <c r="AY53">
        <v>0</v>
      </c>
      <c r="AZ53">
        <v>0</v>
      </c>
      <c r="BA53">
        <v>31.168057421554941</v>
      </c>
      <c r="BB53">
        <f t="shared" si="0"/>
        <v>958.29407767974453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2</v>
      </c>
      <c r="G54">
        <v>0</v>
      </c>
      <c r="H54">
        <v>0</v>
      </c>
      <c r="I54">
        <v>2</v>
      </c>
      <c r="J54">
        <v>2</v>
      </c>
      <c r="K54">
        <v>9.4062892061739678</v>
      </c>
      <c r="L54">
        <v>578.49638452216232</v>
      </c>
      <c r="M54">
        <v>28.229854096520764</v>
      </c>
      <c r="N54">
        <v>36.246066089693159</v>
      </c>
      <c r="O54">
        <v>0</v>
      </c>
      <c r="P54">
        <v>42.739907345637832</v>
      </c>
      <c r="Q54">
        <v>3.3545411542100285</v>
      </c>
      <c r="R54">
        <v>13.008165124208475</v>
      </c>
      <c r="S54">
        <v>8.1017710207274138</v>
      </c>
      <c r="T54">
        <v>0</v>
      </c>
      <c r="U54">
        <v>53.526433516776152</v>
      </c>
      <c r="V54">
        <v>6.3625710014947678</v>
      </c>
      <c r="W54">
        <v>10.677295709198813</v>
      </c>
      <c r="X54">
        <v>45.255195938615529</v>
      </c>
      <c r="Y54">
        <v>0</v>
      </c>
      <c r="Z54">
        <v>0</v>
      </c>
      <c r="AA54">
        <v>0</v>
      </c>
      <c r="AB54">
        <v>12.121704816000001</v>
      </c>
      <c r="AC54">
        <v>8.9164694943999994</v>
      </c>
      <c r="AD54">
        <v>11.22633356</v>
      </c>
      <c r="AE54">
        <v>15.167135380800001</v>
      </c>
      <c r="AF54">
        <v>0</v>
      </c>
      <c r="AG54">
        <v>4.8166372800000001</v>
      </c>
      <c r="AH54">
        <v>46.718767679999999</v>
      </c>
      <c r="AI54">
        <v>0</v>
      </c>
      <c r="AJ54">
        <v>0</v>
      </c>
      <c r="AK54">
        <v>15.76665</v>
      </c>
      <c r="AL54">
        <v>0</v>
      </c>
      <c r="AM54">
        <v>1.6196330857142853</v>
      </c>
      <c r="AN54">
        <v>0</v>
      </c>
      <c r="AO54">
        <v>4.4648604000000001</v>
      </c>
      <c r="AP54">
        <v>2.5545701999999997</v>
      </c>
      <c r="AQ54">
        <v>0</v>
      </c>
      <c r="AR54">
        <v>13.209580800000001</v>
      </c>
      <c r="AS54">
        <v>8.2541472000000002</v>
      </c>
      <c r="AT54">
        <v>0</v>
      </c>
      <c r="AU54">
        <v>0</v>
      </c>
      <c r="AV54">
        <v>3.2212389380530975</v>
      </c>
      <c r="AW54">
        <v>0</v>
      </c>
      <c r="AX54">
        <v>0</v>
      </c>
      <c r="AY54">
        <v>0</v>
      </c>
      <c r="AZ54">
        <v>0</v>
      </c>
      <c r="BA54">
        <v>31.168059577893139</v>
      </c>
      <c r="BB54">
        <f t="shared" si="0"/>
        <v>958.29414398249344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2</v>
      </c>
      <c r="G55">
        <v>0</v>
      </c>
      <c r="H55">
        <v>0</v>
      </c>
      <c r="I55">
        <v>2</v>
      </c>
      <c r="J55">
        <v>2</v>
      </c>
      <c r="K55">
        <v>9.4062459635006963</v>
      </c>
      <c r="L55">
        <v>578.49638452216232</v>
      </c>
      <c r="M55">
        <v>28.229854096520764</v>
      </c>
      <c r="N55">
        <v>36.246066089693159</v>
      </c>
      <c r="O55">
        <v>0</v>
      </c>
      <c r="P55">
        <v>42.739907345637832</v>
      </c>
      <c r="Q55">
        <v>3.3545411542100285</v>
      </c>
      <c r="R55">
        <v>13.008165124208475</v>
      </c>
      <c r="S55">
        <v>8.1017710207274138</v>
      </c>
      <c r="T55">
        <v>0</v>
      </c>
      <c r="U55">
        <v>53.526433516776152</v>
      </c>
      <c r="V55">
        <v>6.3625710014947678</v>
      </c>
      <c r="W55">
        <v>10.677295709198813</v>
      </c>
      <c r="X55">
        <v>45.255195938615529</v>
      </c>
      <c r="Y55">
        <v>0</v>
      </c>
      <c r="Z55">
        <v>0</v>
      </c>
      <c r="AA55">
        <v>0</v>
      </c>
      <c r="AB55">
        <v>12.121704816000001</v>
      </c>
      <c r="AC55">
        <v>8.9164694943999994</v>
      </c>
      <c r="AD55">
        <v>11.22633356</v>
      </c>
      <c r="AE55">
        <v>15.167135380800001</v>
      </c>
      <c r="AF55">
        <v>2.7225000000000001</v>
      </c>
      <c r="AG55">
        <v>4.8166372800000001</v>
      </c>
      <c r="AH55">
        <v>46.718767679999999</v>
      </c>
      <c r="AI55">
        <v>0</v>
      </c>
      <c r="AJ55">
        <v>0</v>
      </c>
      <c r="AK55">
        <v>15.76665</v>
      </c>
      <c r="AL55">
        <v>0</v>
      </c>
      <c r="AM55">
        <v>1.6196330857142853</v>
      </c>
      <c r="AN55">
        <v>0.66954999999999998</v>
      </c>
      <c r="AO55">
        <v>4.4648604000000001</v>
      </c>
      <c r="AP55">
        <v>2.5545701999999997</v>
      </c>
      <c r="AQ55">
        <v>0</v>
      </c>
      <c r="AR55">
        <v>6.7741439999999997</v>
      </c>
      <c r="AS55">
        <v>6.6033177599999986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30.918721613603616</v>
      </c>
      <c r="BB55">
        <f t="shared" si="0"/>
        <v>950.62798352605648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2</v>
      </c>
      <c r="G56">
        <v>0</v>
      </c>
      <c r="H56">
        <v>0</v>
      </c>
      <c r="I56">
        <v>2</v>
      </c>
      <c r="J56">
        <v>2</v>
      </c>
      <c r="K56">
        <v>9.4062241161065021</v>
      </c>
      <c r="L56">
        <v>578.49638452216232</v>
      </c>
      <c r="M56">
        <v>28.229854096520764</v>
      </c>
      <c r="N56">
        <v>36.246066089693159</v>
      </c>
      <c r="O56">
        <v>0</v>
      </c>
      <c r="P56">
        <v>42.739907345637832</v>
      </c>
      <c r="Q56">
        <v>3.3545411542100285</v>
      </c>
      <c r="R56">
        <v>13.008165124208475</v>
      </c>
      <c r="S56">
        <v>8.1017710207274138</v>
      </c>
      <c r="T56">
        <v>0</v>
      </c>
      <c r="U56">
        <v>53.526433516776152</v>
      </c>
      <c r="V56">
        <v>6.3625710014947678</v>
      </c>
      <c r="W56">
        <v>10.677295709198813</v>
      </c>
      <c r="X56">
        <v>45.255195938615529</v>
      </c>
      <c r="Y56">
        <v>0</v>
      </c>
      <c r="Z56">
        <v>0</v>
      </c>
      <c r="AA56">
        <v>0</v>
      </c>
      <c r="AB56">
        <v>12.121704816000001</v>
      </c>
      <c r="AC56">
        <v>8.9164694943999994</v>
      </c>
      <c r="AD56">
        <v>11.22633356</v>
      </c>
      <c r="AE56">
        <v>15.167135380800001</v>
      </c>
      <c r="AF56">
        <v>2.7225000000000001</v>
      </c>
      <c r="AG56">
        <v>4.8166372800000001</v>
      </c>
      <c r="AH56">
        <v>46.718767679999999</v>
      </c>
      <c r="AI56">
        <v>0</v>
      </c>
      <c r="AJ56">
        <v>0</v>
      </c>
      <c r="AK56">
        <v>15.76665</v>
      </c>
      <c r="AL56">
        <v>0</v>
      </c>
      <c r="AM56">
        <v>1.6196330857142853</v>
      </c>
      <c r="AN56">
        <v>0.66954999999999998</v>
      </c>
      <c r="AO56">
        <v>4.4648604000000001</v>
      </c>
      <c r="AP56">
        <v>2.5545701999999997</v>
      </c>
      <c r="AQ56">
        <v>0</v>
      </c>
      <c r="AR56">
        <v>6.7741439999999997</v>
      </c>
      <c r="AS56">
        <v>6.6033177599999986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30.918720926250693</v>
      </c>
      <c r="BB56">
        <f t="shared" si="0"/>
        <v>950.62796236601514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2</v>
      </c>
      <c r="G57">
        <v>0</v>
      </c>
      <c r="H57">
        <v>0</v>
      </c>
      <c r="I57">
        <v>2</v>
      </c>
      <c r="J57">
        <v>2</v>
      </c>
      <c r="K57">
        <v>9.4063663654462033</v>
      </c>
      <c r="L57">
        <v>578.49638452216232</v>
      </c>
      <c r="M57">
        <v>28.229854096520764</v>
      </c>
      <c r="N57">
        <v>36.246066089693159</v>
      </c>
      <c r="O57">
        <v>0</v>
      </c>
      <c r="P57">
        <v>42.739907345637832</v>
      </c>
      <c r="Q57">
        <v>3.3545411542100285</v>
      </c>
      <c r="R57">
        <v>13.008165124208475</v>
      </c>
      <c r="S57">
        <v>8.1017710207274138</v>
      </c>
      <c r="T57">
        <v>0</v>
      </c>
      <c r="U57">
        <v>53.526433516776152</v>
      </c>
      <c r="V57">
        <v>6.3625710014947678</v>
      </c>
      <c r="W57">
        <v>10.677295709198813</v>
      </c>
      <c r="X57">
        <v>45.255195938615529</v>
      </c>
      <c r="Y57">
        <v>0</v>
      </c>
      <c r="Z57">
        <v>2.0107058400000004</v>
      </c>
      <c r="AA57">
        <v>0</v>
      </c>
      <c r="AB57">
        <v>12.121704816000001</v>
      </c>
      <c r="AC57">
        <v>8.9164694943999994</v>
      </c>
      <c r="AD57">
        <v>11.22633356</v>
      </c>
      <c r="AE57">
        <v>15.167135380800001</v>
      </c>
      <c r="AF57">
        <v>2.7225000000000001</v>
      </c>
      <c r="AG57">
        <v>4.8166372800000001</v>
      </c>
      <c r="AH57">
        <v>46.718767679999999</v>
      </c>
      <c r="AI57">
        <v>0</v>
      </c>
      <c r="AJ57">
        <v>0</v>
      </c>
      <c r="AK57">
        <v>15.76665</v>
      </c>
      <c r="AL57">
        <v>0</v>
      </c>
      <c r="AM57">
        <v>1.6196330857142853</v>
      </c>
      <c r="AN57">
        <v>0.66954999999999998</v>
      </c>
      <c r="AO57">
        <v>4.4648604000000001</v>
      </c>
      <c r="AP57">
        <v>3.8908069200000006</v>
      </c>
      <c r="AQ57">
        <v>0</v>
      </c>
      <c r="AR57">
        <v>10.161216</v>
      </c>
      <c r="AS57">
        <v>6.6033177599999986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31.130846931065417</v>
      </c>
      <c r="BB57">
        <f t="shared" si="0"/>
        <v>957.14999317054026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2</v>
      </c>
      <c r="G58">
        <v>0</v>
      </c>
      <c r="H58">
        <v>0</v>
      </c>
      <c r="I58">
        <v>2</v>
      </c>
      <c r="J58">
        <v>2</v>
      </c>
      <c r="K58">
        <v>9.4063941630331396</v>
      </c>
      <c r="L58">
        <v>578.49638452216232</v>
      </c>
      <c r="M58">
        <v>28.229854096520764</v>
      </c>
      <c r="N58">
        <v>36.246066089693159</v>
      </c>
      <c r="O58">
        <v>0</v>
      </c>
      <c r="P58">
        <v>42.739907345637832</v>
      </c>
      <c r="Q58">
        <v>3.3545411542100285</v>
      </c>
      <c r="R58">
        <v>13.008165124208475</v>
      </c>
      <c r="S58">
        <v>8.1017710207274138</v>
      </c>
      <c r="T58">
        <v>0</v>
      </c>
      <c r="U58">
        <v>53.526433516776152</v>
      </c>
      <c r="V58">
        <v>6.3625710014947678</v>
      </c>
      <c r="W58">
        <v>10.677295709198813</v>
      </c>
      <c r="X58">
        <v>45.255195938615529</v>
      </c>
      <c r="Y58">
        <v>0</v>
      </c>
      <c r="Z58">
        <v>2.0107058400000004</v>
      </c>
      <c r="AA58">
        <v>0</v>
      </c>
      <c r="AB58">
        <v>12.121704816000001</v>
      </c>
      <c r="AC58">
        <v>8.9164694943999994</v>
      </c>
      <c r="AD58">
        <v>11.22633356</v>
      </c>
      <c r="AE58">
        <v>15.167135380800001</v>
      </c>
      <c r="AF58">
        <v>2.7225000000000001</v>
      </c>
      <c r="AG58">
        <v>4.8166372800000001</v>
      </c>
      <c r="AH58">
        <v>46.718767679999999</v>
      </c>
      <c r="AI58">
        <v>0</v>
      </c>
      <c r="AJ58">
        <v>0</v>
      </c>
      <c r="AK58">
        <v>15.76665</v>
      </c>
      <c r="AL58">
        <v>0</v>
      </c>
      <c r="AM58">
        <v>1.6196330857142853</v>
      </c>
      <c r="AN58">
        <v>0.66954999999999998</v>
      </c>
      <c r="AO58">
        <v>4.4648604000000001</v>
      </c>
      <c r="AP58">
        <v>3.8908069200000006</v>
      </c>
      <c r="AQ58">
        <v>0</v>
      </c>
      <c r="AR58">
        <v>10.161216</v>
      </c>
      <c r="AS58">
        <v>6.6033177599999986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31.130847806603068</v>
      </c>
      <c r="BB58">
        <f t="shared" si="0"/>
        <v>957.15002009258956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2</v>
      </c>
      <c r="G59">
        <v>0</v>
      </c>
      <c r="H59">
        <v>0</v>
      </c>
      <c r="I59">
        <v>2</v>
      </c>
      <c r="J59">
        <v>2</v>
      </c>
      <c r="K59">
        <v>9.4064614545935505</v>
      </c>
      <c r="L59">
        <v>578.49638452216232</v>
      </c>
      <c r="M59">
        <v>28.229854096520764</v>
      </c>
      <c r="N59">
        <v>36.246066089693159</v>
      </c>
      <c r="O59">
        <v>0</v>
      </c>
      <c r="P59">
        <v>42.739907345637832</v>
      </c>
      <c r="Q59">
        <v>3.3545411542100285</v>
      </c>
      <c r="R59">
        <v>13.008165124208475</v>
      </c>
      <c r="S59">
        <v>8.1017710207274138</v>
      </c>
      <c r="T59">
        <v>0</v>
      </c>
      <c r="U59">
        <v>53.526433516776152</v>
      </c>
      <c r="V59">
        <v>6.3625710014947678</v>
      </c>
      <c r="W59">
        <v>10.677295709198813</v>
      </c>
      <c r="X59">
        <v>45.255195938615529</v>
      </c>
      <c r="Y59">
        <v>0</v>
      </c>
      <c r="Z59">
        <v>2.0107058400000004</v>
      </c>
      <c r="AA59">
        <v>0</v>
      </c>
      <c r="AB59">
        <v>12.121704816000001</v>
      </c>
      <c r="AC59">
        <v>8.9164694943999994</v>
      </c>
      <c r="AD59">
        <v>11.22633356</v>
      </c>
      <c r="AE59">
        <v>15.167135380800001</v>
      </c>
      <c r="AF59">
        <v>2.7225000000000001</v>
      </c>
      <c r="AG59">
        <v>4.8166372800000001</v>
      </c>
      <c r="AH59">
        <v>46.718767679999999</v>
      </c>
      <c r="AI59">
        <v>0</v>
      </c>
      <c r="AJ59">
        <v>0</v>
      </c>
      <c r="AK59">
        <v>15.76665</v>
      </c>
      <c r="AL59">
        <v>0</v>
      </c>
      <c r="AM59">
        <v>1.6196330857142853</v>
      </c>
      <c r="AN59">
        <v>0.66954999999999998</v>
      </c>
      <c r="AO59">
        <v>4.4648604000000001</v>
      </c>
      <c r="AP59">
        <v>2.7510756000000001</v>
      </c>
      <c r="AQ59">
        <v>0</v>
      </c>
      <c r="AR59">
        <v>10.161216</v>
      </c>
      <c r="AS59">
        <v>6.6033177599999986</v>
      </c>
      <c r="AT59">
        <v>0</v>
      </c>
      <c r="AU59">
        <v>0</v>
      </c>
      <c r="AV59">
        <v>3.2212389380530975</v>
      </c>
      <c r="AW59">
        <v>0</v>
      </c>
      <c r="AX59">
        <v>0</v>
      </c>
      <c r="AY59">
        <v>0</v>
      </c>
      <c r="AZ59">
        <v>0</v>
      </c>
      <c r="BA59">
        <v>31.196417216705747</v>
      </c>
      <c r="BB59">
        <f t="shared" si="0"/>
        <v>959.16602559210048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2</v>
      </c>
      <c r="G60">
        <v>0</v>
      </c>
      <c r="H60">
        <v>0</v>
      </c>
      <c r="I60">
        <v>2</v>
      </c>
      <c r="J60">
        <v>2</v>
      </c>
      <c r="K60">
        <v>9.4064297456146733</v>
      </c>
      <c r="L60">
        <v>578.49638452216232</v>
      </c>
      <c r="M60">
        <v>28.229854096520764</v>
      </c>
      <c r="N60">
        <v>36.246066089693159</v>
      </c>
      <c r="O60">
        <v>0</v>
      </c>
      <c r="P60">
        <v>42.739907345637832</v>
      </c>
      <c r="Q60">
        <v>3.3545411542100285</v>
      </c>
      <c r="R60">
        <v>13.008165124208475</v>
      </c>
      <c r="S60">
        <v>8.1017710207274138</v>
      </c>
      <c r="T60">
        <v>0</v>
      </c>
      <c r="U60">
        <v>53.526433516776152</v>
      </c>
      <c r="V60">
        <v>6.3625710014947678</v>
      </c>
      <c r="W60">
        <v>10.677295709198813</v>
      </c>
      <c r="X60">
        <v>45.255195938615529</v>
      </c>
      <c r="Y60">
        <v>0</v>
      </c>
      <c r="Z60">
        <v>2.0107058400000004</v>
      </c>
      <c r="AA60">
        <v>0</v>
      </c>
      <c r="AB60">
        <v>12.121704816000001</v>
      </c>
      <c r="AC60">
        <v>8.9164694943999994</v>
      </c>
      <c r="AD60">
        <v>11.22633356</v>
      </c>
      <c r="AE60">
        <v>15.167135380800001</v>
      </c>
      <c r="AF60">
        <v>2.7225000000000001</v>
      </c>
      <c r="AG60">
        <v>4.8166372800000001</v>
      </c>
      <c r="AH60">
        <v>46.718767679999999</v>
      </c>
      <c r="AI60">
        <v>0</v>
      </c>
      <c r="AJ60">
        <v>0</v>
      </c>
      <c r="AK60">
        <v>15.76665</v>
      </c>
      <c r="AL60">
        <v>0</v>
      </c>
      <c r="AM60">
        <v>1.6196330857142853</v>
      </c>
      <c r="AN60">
        <v>0.66954999999999998</v>
      </c>
      <c r="AO60">
        <v>4.4648604000000001</v>
      </c>
      <c r="AP60">
        <v>2.7510756000000001</v>
      </c>
      <c r="AQ60">
        <v>2.3195999999999999</v>
      </c>
      <c r="AR60">
        <v>10.161216</v>
      </c>
      <c r="AS60">
        <v>6.6033177599999986</v>
      </c>
      <c r="AT60">
        <v>0</v>
      </c>
      <c r="AU60">
        <v>0</v>
      </c>
      <c r="AV60">
        <v>3.2212389380530975</v>
      </c>
      <c r="AW60">
        <v>0</v>
      </c>
      <c r="AX60">
        <v>0</v>
      </c>
      <c r="AY60">
        <v>0</v>
      </c>
      <c r="AZ60">
        <v>0</v>
      </c>
      <c r="BA60">
        <v>31.269483617968483</v>
      </c>
      <c r="BB60">
        <f t="shared" si="0"/>
        <v>961.41252748185889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2</v>
      </c>
      <c r="G61">
        <v>0</v>
      </c>
      <c r="H61">
        <v>0</v>
      </c>
      <c r="I61">
        <v>2</v>
      </c>
      <c r="J61">
        <v>2</v>
      </c>
      <c r="K61">
        <v>9.4064403573789885</v>
      </c>
      <c r="L61">
        <v>578.49638452216232</v>
      </c>
      <c r="M61">
        <v>28.229854096520764</v>
      </c>
      <c r="N61">
        <v>36.246066089693159</v>
      </c>
      <c r="O61">
        <v>0</v>
      </c>
      <c r="P61">
        <v>42.739907345637832</v>
      </c>
      <c r="Q61">
        <v>3.3545411542100285</v>
      </c>
      <c r="R61">
        <v>13.008165124208475</v>
      </c>
      <c r="S61">
        <v>8.1017710207274138</v>
      </c>
      <c r="T61">
        <v>0</v>
      </c>
      <c r="U61">
        <v>53.526433516776152</v>
      </c>
      <c r="V61">
        <v>6.3625710014947678</v>
      </c>
      <c r="W61">
        <v>10.677295709198813</v>
      </c>
      <c r="X61">
        <v>45.255195938615529</v>
      </c>
      <c r="Y61">
        <v>0</v>
      </c>
      <c r="Z61">
        <v>2.0107058400000004</v>
      </c>
      <c r="AA61">
        <v>3.4901567999999994</v>
      </c>
      <c r="AB61">
        <v>12.121704816000001</v>
      </c>
      <c r="AC61">
        <v>8.9164694943999994</v>
      </c>
      <c r="AD61">
        <v>11.22633356</v>
      </c>
      <c r="AE61">
        <v>15.167135380800001</v>
      </c>
      <c r="AF61">
        <v>2.7225000000000001</v>
      </c>
      <c r="AG61">
        <v>4.8166372800000001</v>
      </c>
      <c r="AH61">
        <v>46.718767679999999</v>
      </c>
      <c r="AI61">
        <v>0</v>
      </c>
      <c r="AJ61">
        <v>0</v>
      </c>
      <c r="AK61">
        <v>15.76665</v>
      </c>
      <c r="AL61">
        <v>0</v>
      </c>
      <c r="AM61">
        <v>1.6196330857142853</v>
      </c>
      <c r="AN61">
        <v>0.66954999999999998</v>
      </c>
      <c r="AO61">
        <v>4.4648604000000001</v>
      </c>
      <c r="AP61">
        <v>2.7510756000000001</v>
      </c>
      <c r="AQ61">
        <v>2.3195999999999999</v>
      </c>
      <c r="AR61">
        <v>11.854752</v>
      </c>
      <c r="AS61">
        <v>6.6033177599999986</v>
      </c>
      <c r="AT61">
        <v>0</v>
      </c>
      <c r="AU61">
        <v>0</v>
      </c>
      <c r="AV61">
        <v>3.2212389380530975</v>
      </c>
      <c r="AW61">
        <v>0</v>
      </c>
      <c r="AX61">
        <v>0</v>
      </c>
      <c r="AY61">
        <v>0</v>
      </c>
      <c r="AZ61">
        <v>0</v>
      </c>
      <c r="BA61">
        <v>31.432770275547988</v>
      </c>
      <c r="BB61">
        <f t="shared" si="0"/>
        <v>966.43294423604368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2</v>
      </c>
      <c r="G62">
        <v>0</v>
      </c>
      <c r="H62">
        <v>0</v>
      </c>
      <c r="I62">
        <v>2</v>
      </c>
      <c r="J62">
        <v>2</v>
      </c>
      <c r="K62">
        <v>9.4063617273543585</v>
      </c>
      <c r="L62">
        <v>578.49638452216232</v>
      </c>
      <c r="M62">
        <v>28.229854096520764</v>
      </c>
      <c r="N62">
        <v>36.246066089693159</v>
      </c>
      <c r="O62">
        <v>0</v>
      </c>
      <c r="P62">
        <v>42.739907345637832</v>
      </c>
      <c r="Q62">
        <v>3.3545411542100285</v>
      </c>
      <c r="R62">
        <v>13.008165124208475</v>
      </c>
      <c r="S62">
        <v>8.1017710207274138</v>
      </c>
      <c r="T62">
        <v>0</v>
      </c>
      <c r="U62">
        <v>53.526433516776152</v>
      </c>
      <c r="V62">
        <v>6.3625710014947678</v>
      </c>
      <c r="W62">
        <v>10.677295709198813</v>
      </c>
      <c r="X62">
        <v>45.255195938615529</v>
      </c>
      <c r="Y62">
        <v>0</v>
      </c>
      <c r="Z62">
        <v>2.0107058400000004</v>
      </c>
      <c r="AA62">
        <v>4.2899843999999998</v>
      </c>
      <c r="AB62">
        <v>12.121704816000001</v>
      </c>
      <c r="AC62">
        <v>8.9164694943999994</v>
      </c>
      <c r="AD62">
        <v>11.22633356</v>
      </c>
      <c r="AE62">
        <v>15.167135380800001</v>
      </c>
      <c r="AF62">
        <v>2.7225000000000001</v>
      </c>
      <c r="AG62">
        <v>4.8166372800000001</v>
      </c>
      <c r="AH62">
        <v>46.718767679999999</v>
      </c>
      <c r="AI62">
        <v>0</v>
      </c>
      <c r="AJ62">
        <v>0</v>
      </c>
      <c r="AK62">
        <v>15.76665</v>
      </c>
      <c r="AL62">
        <v>0</v>
      </c>
      <c r="AM62">
        <v>1.6196330857142853</v>
      </c>
      <c r="AN62">
        <v>0.66954999999999998</v>
      </c>
      <c r="AO62">
        <v>4.4648604000000001</v>
      </c>
      <c r="AP62">
        <v>2.7510756000000001</v>
      </c>
      <c r="AQ62">
        <v>2.3195999999999999</v>
      </c>
      <c r="AR62">
        <v>11.854752</v>
      </c>
      <c r="AS62">
        <v>6.6033177599999986</v>
      </c>
      <c r="AT62">
        <v>0</v>
      </c>
      <c r="AU62">
        <v>0</v>
      </c>
      <c r="AV62">
        <v>3.2212389380530975</v>
      </c>
      <c r="AW62">
        <v>0</v>
      </c>
      <c r="AX62">
        <v>0</v>
      </c>
      <c r="AY62">
        <v>0</v>
      </c>
      <c r="AZ62">
        <v>0</v>
      </c>
      <c r="BA62">
        <v>31.457962214575637</v>
      </c>
      <c r="BB62">
        <f t="shared" si="0"/>
        <v>967.20750126699136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2</v>
      </c>
      <c r="G63">
        <v>0</v>
      </c>
      <c r="H63">
        <v>0</v>
      </c>
      <c r="I63">
        <v>2</v>
      </c>
      <c r="J63">
        <v>2</v>
      </c>
      <c r="K63">
        <v>9.4064999539762599</v>
      </c>
      <c r="L63">
        <v>578.49638452216232</v>
      </c>
      <c r="M63">
        <v>28.229854096520764</v>
      </c>
      <c r="N63">
        <v>36.246066089693159</v>
      </c>
      <c r="O63">
        <v>0</v>
      </c>
      <c r="P63">
        <v>42.739907345637832</v>
      </c>
      <c r="Q63">
        <v>3.3473863636363639</v>
      </c>
      <c r="R63">
        <v>13.008165124208475</v>
      </c>
      <c r="S63">
        <v>8.1017710207274138</v>
      </c>
      <c r="T63">
        <v>0</v>
      </c>
      <c r="U63">
        <v>53.526433516776152</v>
      </c>
      <c r="V63">
        <v>6.3625710014947678</v>
      </c>
      <c r="W63">
        <v>10.677295709198813</v>
      </c>
      <c r="X63">
        <v>45.255195938615529</v>
      </c>
      <c r="Y63">
        <v>0</v>
      </c>
      <c r="Z63">
        <v>2.0107058400000004</v>
      </c>
      <c r="AA63">
        <v>4.2899843999999998</v>
      </c>
      <c r="AB63">
        <v>12.121704816000001</v>
      </c>
      <c r="AC63">
        <v>8.9164694943999994</v>
      </c>
      <c r="AD63">
        <v>11.22633356</v>
      </c>
      <c r="AE63">
        <v>15.167135380800001</v>
      </c>
      <c r="AF63">
        <v>2.7225000000000001</v>
      </c>
      <c r="AG63">
        <v>4.8166372800000001</v>
      </c>
      <c r="AH63">
        <v>46.718767679999999</v>
      </c>
      <c r="AI63">
        <v>0</v>
      </c>
      <c r="AJ63">
        <v>0</v>
      </c>
      <c r="AK63">
        <v>15.76665</v>
      </c>
      <c r="AL63">
        <v>0</v>
      </c>
      <c r="AM63">
        <v>1.6196330857142853</v>
      </c>
      <c r="AN63">
        <v>0.66954999999999998</v>
      </c>
      <c r="AO63">
        <v>4.4648604000000001</v>
      </c>
      <c r="AP63">
        <v>2.7510756000000001</v>
      </c>
      <c r="AQ63">
        <v>4.6391999999999998</v>
      </c>
      <c r="AR63">
        <v>11.854752</v>
      </c>
      <c r="AS63">
        <v>7.428732479999999</v>
      </c>
      <c r="AT63">
        <v>0</v>
      </c>
      <c r="AU63">
        <v>0</v>
      </c>
      <c r="AV63">
        <v>3.2212389380530975</v>
      </c>
      <c r="AW63">
        <v>0</v>
      </c>
      <c r="AX63">
        <v>0</v>
      </c>
      <c r="AY63">
        <v>0</v>
      </c>
      <c r="AZ63">
        <v>0</v>
      </c>
      <c r="BA63">
        <v>31.55680897229486</v>
      </c>
      <c r="BB63">
        <f t="shared" si="0"/>
        <v>970.24665266532031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2</v>
      </c>
      <c r="G64">
        <v>0</v>
      </c>
      <c r="H64">
        <v>0</v>
      </c>
      <c r="I64">
        <v>2</v>
      </c>
      <c r="J64">
        <v>2</v>
      </c>
      <c r="K64">
        <v>9.4063754112144622</v>
      </c>
      <c r="L64">
        <v>578.49638452216232</v>
      </c>
      <c r="M64">
        <v>28.229854096520764</v>
      </c>
      <c r="N64">
        <v>36.246066089693159</v>
      </c>
      <c r="O64">
        <v>0</v>
      </c>
      <c r="P64">
        <v>42.739907345637832</v>
      </c>
      <c r="Q64">
        <v>3.3442194891201518</v>
      </c>
      <c r="R64">
        <v>13.008165124208475</v>
      </c>
      <c r="S64">
        <v>8.1017710207274138</v>
      </c>
      <c r="T64">
        <v>0</v>
      </c>
      <c r="U64">
        <v>53.526433516776152</v>
      </c>
      <c r="V64">
        <v>6.3625710014947678</v>
      </c>
      <c r="W64">
        <v>10.677295709198813</v>
      </c>
      <c r="X64">
        <v>45.255195938615529</v>
      </c>
      <c r="Y64">
        <v>0</v>
      </c>
      <c r="Z64">
        <v>2.0107058400000004</v>
      </c>
      <c r="AA64">
        <v>4.2899843999999998</v>
      </c>
      <c r="AB64">
        <v>12.121704816000001</v>
      </c>
      <c r="AC64">
        <v>8.9164694943999994</v>
      </c>
      <c r="AD64">
        <v>11.22633356</v>
      </c>
      <c r="AE64">
        <v>15.167135380800001</v>
      </c>
      <c r="AF64">
        <v>2.7225000000000001</v>
      </c>
      <c r="AG64">
        <v>4.8166372800000001</v>
      </c>
      <c r="AH64">
        <v>46.718767679999999</v>
      </c>
      <c r="AI64">
        <v>0</v>
      </c>
      <c r="AJ64">
        <v>0</v>
      </c>
      <c r="AK64">
        <v>15.76665</v>
      </c>
      <c r="AL64">
        <v>0</v>
      </c>
      <c r="AM64">
        <v>1.6196330857142853</v>
      </c>
      <c r="AN64">
        <v>0.66954999999999998</v>
      </c>
      <c r="AO64">
        <v>4.4648604000000001</v>
      </c>
      <c r="AP64">
        <v>2.7510756000000001</v>
      </c>
      <c r="AQ64">
        <v>4.7551799999999993</v>
      </c>
      <c r="AR64">
        <v>11.854752</v>
      </c>
      <c r="AS64">
        <v>7.428732479999999</v>
      </c>
      <c r="AT64">
        <v>0</v>
      </c>
      <c r="AU64">
        <v>0</v>
      </c>
      <c r="AV64">
        <v>3.2212389380530975</v>
      </c>
      <c r="AW64">
        <v>0</v>
      </c>
      <c r="AX64">
        <v>0</v>
      </c>
      <c r="AY64">
        <v>0</v>
      </c>
      <c r="AZ64">
        <v>0</v>
      </c>
      <c r="BA64">
        <v>31.560358662877356</v>
      </c>
      <c r="BB64">
        <f t="shared" si="0"/>
        <v>970.35579155745995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2</v>
      </c>
      <c r="G65">
        <v>0</v>
      </c>
      <c r="H65">
        <v>0</v>
      </c>
      <c r="I65">
        <v>2</v>
      </c>
      <c r="J65">
        <v>2</v>
      </c>
      <c r="K65">
        <v>9.4064546391079329</v>
      </c>
      <c r="L65">
        <v>578.49638452216232</v>
      </c>
      <c r="M65">
        <v>28.229854096520764</v>
      </c>
      <c r="N65">
        <v>36.246066089693159</v>
      </c>
      <c r="O65">
        <v>0</v>
      </c>
      <c r="P65">
        <v>42.739907345637832</v>
      </c>
      <c r="Q65">
        <v>3.3545411542100285</v>
      </c>
      <c r="R65">
        <v>13.008165124208475</v>
      </c>
      <c r="S65">
        <v>8.1017710207274138</v>
      </c>
      <c r="T65">
        <v>0</v>
      </c>
      <c r="U65">
        <v>53.526433516776152</v>
      </c>
      <c r="V65">
        <v>6.3625710014947678</v>
      </c>
      <c r="W65">
        <v>10.677295709198813</v>
      </c>
      <c r="X65">
        <v>45.255195938615529</v>
      </c>
      <c r="Y65">
        <v>0</v>
      </c>
      <c r="Z65">
        <v>2.0107058400000004</v>
      </c>
      <c r="AA65">
        <v>4.2899843999999998</v>
      </c>
      <c r="AB65">
        <v>12.121704816000001</v>
      </c>
      <c r="AC65">
        <v>8.9164694943999994</v>
      </c>
      <c r="AD65">
        <v>11.22633356</v>
      </c>
      <c r="AE65">
        <v>15.167135380800001</v>
      </c>
      <c r="AF65">
        <v>2.7225000000000001</v>
      </c>
      <c r="AG65">
        <v>4.8166372800000001</v>
      </c>
      <c r="AH65">
        <v>46.718767679999999</v>
      </c>
      <c r="AI65">
        <v>0</v>
      </c>
      <c r="AJ65">
        <v>0</v>
      </c>
      <c r="AK65">
        <v>15.76665</v>
      </c>
      <c r="AL65">
        <v>0</v>
      </c>
      <c r="AM65">
        <v>1.6196330857142853</v>
      </c>
      <c r="AN65">
        <v>0.66954999999999998</v>
      </c>
      <c r="AO65">
        <v>4.4648604000000001</v>
      </c>
      <c r="AP65">
        <v>2.7510756000000001</v>
      </c>
      <c r="AQ65">
        <v>7.1327699999999998</v>
      </c>
      <c r="AR65">
        <v>11.854752</v>
      </c>
      <c r="AS65">
        <v>7.428732479999999</v>
      </c>
      <c r="AT65">
        <v>0</v>
      </c>
      <c r="AU65">
        <v>0</v>
      </c>
      <c r="AV65">
        <v>3.2212389380530975</v>
      </c>
      <c r="AW65">
        <v>0</v>
      </c>
      <c r="AX65">
        <v>0</v>
      </c>
      <c r="AY65">
        <v>0</v>
      </c>
      <c r="AZ65">
        <v>0</v>
      </c>
      <c r="BA65">
        <v>31.63558022275636</v>
      </c>
      <c r="BB65">
        <f t="shared" si="0"/>
        <v>972.66856089056409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2</v>
      </c>
      <c r="G66">
        <v>0</v>
      </c>
      <c r="H66">
        <v>0</v>
      </c>
      <c r="I66">
        <v>2</v>
      </c>
      <c r="J66">
        <v>2</v>
      </c>
      <c r="K66">
        <v>9.4064171853143961</v>
      </c>
      <c r="L66">
        <v>578.49638452216232</v>
      </c>
      <c r="M66">
        <v>28.229854096520764</v>
      </c>
      <c r="N66">
        <v>36.246066089693159</v>
      </c>
      <c r="O66">
        <v>0</v>
      </c>
      <c r="P66">
        <v>42.739907345637832</v>
      </c>
      <c r="Q66">
        <v>3.3545411542100285</v>
      </c>
      <c r="R66">
        <v>13.008165124208475</v>
      </c>
      <c r="S66">
        <v>8.1017710207274138</v>
      </c>
      <c r="T66">
        <v>0</v>
      </c>
      <c r="U66">
        <v>53.526433516776152</v>
      </c>
      <c r="V66">
        <v>6.3625710014947678</v>
      </c>
      <c r="W66">
        <v>10.677295709198813</v>
      </c>
      <c r="X66">
        <v>45.255195938615529</v>
      </c>
      <c r="Y66">
        <v>0</v>
      </c>
      <c r="Z66">
        <v>2.0107058400000004</v>
      </c>
      <c r="AA66">
        <v>4.2899843999999998</v>
      </c>
      <c r="AB66">
        <v>12.121704816000001</v>
      </c>
      <c r="AC66">
        <v>8.9164694943999994</v>
      </c>
      <c r="AD66">
        <v>11.22633356</v>
      </c>
      <c r="AE66">
        <v>15.167135380800001</v>
      </c>
      <c r="AF66">
        <v>2.7225000000000001</v>
      </c>
      <c r="AG66">
        <v>4.8166372800000001</v>
      </c>
      <c r="AH66">
        <v>46.718767679999999</v>
      </c>
      <c r="AI66">
        <v>0</v>
      </c>
      <c r="AJ66">
        <v>0</v>
      </c>
      <c r="AK66">
        <v>15.76665</v>
      </c>
      <c r="AL66">
        <v>0</v>
      </c>
      <c r="AM66">
        <v>1.6196330857142853</v>
      </c>
      <c r="AN66">
        <v>0.66954999999999998</v>
      </c>
      <c r="AO66">
        <v>4.4648604000000001</v>
      </c>
      <c r="AP66">
        <v>2.7510756000000001</v>
      </c>
      <c r="AQ66">
        <v>7.1327699999999998</v>
      </c>
      <c r="AR66">
        <v>11.854752</v>
      </c>
      <c r="AS66">
        <v>7.428732479999999</v>
      </c>
      <c r="AT66">
        <v>0</v>
      </c>
      <c r="AU66">
        <v>0</v>
      </c>
      <c r="AV66">
        <v>3.2212389380530975</v>
      </c>
      <c r="AW66">
        <v>0</v>
      </c>
      <c r="AX66">
        <v>0</v>
      </c>
      <c r="AY66">
        <v>0</v>
      </c>
      <c r="AZ66">
        <v>0</v>
      </c>
      <c r="BA66">
        <v>31.635579042944094</v>
      </c>
      <c r="BB66">
        <f t="shared" si="0"/>
        <v>972.66852461658289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10.005000000000001</v>
      </c>
      <c r="G67">
        <v>0</v>
      </c>
      <c r="H67">
        <v>0</v>
      </c>
      <c r="I67">
        <v>2</v>
      </c>
      <c r="J67">
        <v>2</v>
      </c>
      <c r="K67">
        <v>9.4064590161574113</v>
      </c>
      <c r="L67">
        <v>578.49638452216232</v>
      </c>
      <c r="M67">
        <v>28.229854096520764</v>
      </c>
      <c r="N67">
        <v>36.246066089693159</v>
      </c>
      <c r="O67">
        <v>0</v>
      </c>
      <c r="P67">
        <v>42.739907345637832</v>
      </c>
      <c r="Q67">
        <v>4.9058785529715756</v>
      </c>
      <c r="R67">
        <v>13.008165124208475</v>
      </c>
      <c r="S67">
        <v>8.1017710207274138</v>
      </c>
      <c r="T67">
        <v>0</v>
      </c>
      <c r="U67">
        <v>53.526433516776152</v>
      </c>
      <c r="V67">
        <v>6.3625710014947678</v>
      </c>
      <c r="W67">
        <v>10.677295709198813</v>
      </c>
      <c r="X67">
        <v>45.255195938615529</v>
      </c>
      <c r="Y67">
        <v>0</v>
      </c>
      <c r="Z67">
        <v>2.0107058400000004</v>
      </c>
      <c r="AA67">
        <v>4.2899843999999998</v>
      </c>
      <c r="AB67">
        <v>12.121704816000001</v>
      </c>
      <c r="AC67">
        <v>8.9164694943999994</v>
      </c>
      <c r="AD67">
        <v>11.22633356</v>
      </c>
      <c r="AE67">
        <v>15.167135380800001</v>
      </c>
      <c r="AF67">
        <v>2.7225000000000001</v>
      </c>
      <c r="AG67">
        <v>4.8166372800000001</v>
      </c>
      <c r="AH67">
        <v>46.718767679999999</v>
      </c>
      <c r="AI67">
        <v>0</v>
      </c>
      <c r="AJ67">
        <v>0</v>
      </c>
      <c r="AK67">
        <v>15.76665</v>
      </c>
      <c r="AL67">
        <v>0</v>
      </c>
      <c r="AM67">
        <v>1.6196330857142853</v>
      </c>
      <c r="AN67">
        <v>0.66954999999999998</v>
      </c>
      <c r="AO67">
        <v>4.4648604000000001</v>
      </c>
      <c r="AP67">
        <v>2.7510756000000001</v>
      </c>
      <c r="AQ67">
        <v>7.1327699999999998</v>
      </c>
      <c r="AR67">
        <v>11.854752</v>
      </c>
      <c r="AS67">
        <v>7.428732479999999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31.835136462190675</v>
      </c>
      <c r="BB67">
        <f t="shared" si="0"/>
        <v>978.80410748888789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10.005000000000001</v>
      </c>
      <c r="G68">
        <v>0</v>
      </c>
      <c r="H68">
        <v>0</v>
      </c>
      <c r="I68">
        <v>2</v>
      </c>
      <c r="J68">
        <v>2</v>
      </c>
      <c r="K68">
        <v>9.4064100663665453</v>
      </c>
      <c r="L68">
        <v>578.49638452216232</v>
      </c>
      <c r="M68">
        <v>28.229854096520764</v>
      </c>
      <c r="N68">
        <v>36.246066089693159</v>
      </c>
      <c r="O68">
        <v>0</v>
      </c>
      <c r="P68">
        <v>42.739907345637832</v>
      </c>
      <c r="Q68">
        <v>5.4318553092182036</v>
      </c>
      <c r="R68">
        <v>13.008165124208475</v>
      </c>
      <c r="S68">
        <v>8.1017710207274138</v>
      </c>
      <c r="T68">
        <v>0</v>
      </c>
      <c r="U68">
        <v>53.526433516776152</v>
      </c>
      <c r="V68">
        <v>6.3625710014947678</v>
      </c>
      <c r="W68">
        <v>10.677295709198813</v>
      </c>
      <c r="X68">
        <v>45.255195938615529</v>
      </c>
      <c r="Y68">
        <v>0</v>
      </c>
      <c r="Z68">
        <v>2.0107058400000004</v>
      </c>
      <c r="AA68">
        <v>4.2899843999999998</v>
      </c>
      <c r="AB68">
        <v>12.121704816000001</v>
      </c>
      <c r="AC68">
        <v>8.9164694943999994</v>
      </c>
      <c r="AD68">
        <v>11.22633356</v>
      </c>
      <c r="AE68">
        <v>15.167135380800001</v>
      </c>
      <c r="AF68">
        <v>2.7225000000000001</v>
      </c>
      <c r="AG68">
        <v>4.8166372800000001</v>
      </c>
      <c r="AH68">
        <v>46.718767679999999</v>
      </c>
      <c r="AI68">
        <v>0</v>
      </c>
      <c r="AJ68">
        <v>0</v>
      </c>
      <c r="AK68">
        <v>15.76665</v>
      </c>
      <c r="AL68">
        <v>0</v>
      </c>
      <c r="AM68">
        <v>1.6196330857142853</v>
      </c>
      <c r="AN68">
        <v>0.66954999999999998</v>
      </c>
      <c r="AO68">
        <v>4.4648604000000001</v>
      </c>
      <c r="AP68">
        <v>2.7510756000000001</v>
      </c>
      <c r="AQ68">
        <v>7.1327699999999998</v>
      </c>
      <c r="AR68">
        <v>13.548287999999999</v>
      </c>
      <c r="AS68">
        <v>7.428732479999999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31.905049572166099</v>
      </c>
      <c r="BB68">
        <f t="shared" ref="BB68:BB99" si="1">SUM(B68:AZ68)-BA68</f>
        <v>980.95365818536811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10.005000000000001</v>
      </c>
      <c r="G69">
        <v>0</v>
      </c>
      <c r="H69">
        <v>0</v>
      </c>
      <c r="I69">
        <v>2</v>
      </c>
      <c r="J69">
        <v>2</v>
      </c>
      <c r="K69">
        <v>9.4063443771946034</v>
      </c>
      <c r="L69">
        <v>578.49638452216232</v>
      </c>
      <c r="M69">
        <v>28.229854096520764</v>
      </c>
      <c r="N69">
        <v>36.246066089693159</v>
      </c>
      <c r="O69">
        <v>0</v>
      </c>
      <c r="P69">
        <v>42.739907345637832</v>
      </c>
      <c r="Q69">
        <v>5.4318553092182036</v>
      </c>
      <c r="R69">
        <v>13.008165124208475</v>
      </c>
      <c r="S69">
        <v>8.1017710207274138</v>
      </c>
      <c r="T69">
        <v>0</v>
      </c>
      <c r="U69">
        <v>53.526433516776152</v>
      </c>
      <c r="V69">
        <v>6.3625710014947678</v>
      </c>
      <c r="W69">
        <v>10.677295709198813</v>
      </c>
      <c r="X69">
        <v>45.255195938615529</v>
      </c>
      <c r="Y69">
        <v>0</v>
      </c>
      <c r="Z69">
        <v>2.0107058400000004</v>
      </c>
      <c r="AA69">
        <v>4.2899843999999998</v>
      </c>
      <c r="AB69">
        <v>12.121704816000001</v>
      </c>
      <c r="AC69">
        <v>8.9164694943999994</v>
      </c>
      <c r="AD69">
        <v>11.22633356</v>
      </c>
      <c r="AE69">
        <v>15.167135380800001</v>
      </c>
      <c r="AF69">
        <v>2.7225000000000001</v>
      </c>
      <c r="AG69">
        <v>4.8166372800000001</v>
      </c>
      <c r="AH69">
        <v>46.718767679999999</v>
      </c>
      <c r="AI69">
        <v>0</v>
      </c>
      <c r="AJ69">
        <v>0</v>
      </c>
      <c r="AK69">
        <v>15.76665</v>
      </c>
      <c r="AL69">
        <v>0</v>
      </c>
      <c r="AM69">
        <v>1.6196330857142853</v>
      </c>
      <c r="AN69">
        <v>0.68867999999999996</v>
      </c>
      <c r="AO69">
        <v>4.4648604000000001</v>
      </c>
      <c r="AP69">
        <v>2.7510756000000001</v>
      </c>
      <c r="AQ69">
        <v>7.1327699999999998</v>
      </c>
      <c r="AR69">
        <v>16.4272992</v>
      </c>
      <c r="AS69">
        <v>7.428732479999999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31.99633835576666</v>
      </c>
      <c r="BB69">
        <f t="shared" si="1"/>
        <v>983.76044491259586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10.005000000000001</v>
      </c>
      <c r="G70">
        <v>0</v>
      </c>
      <c r="H70">
        <v>0</v>
      </c>
      <c r="I70">
        <v>2</v>
      </c>
      <c r="J70">
        <v>2</v>
      </c>
      <c r="K70">
        <v>9.4063766168434579</v>
      </c>
      <c r="L70">
        <v>578.49638452216232</v>
      </c>
      <c r="M70">
        <v>28.229854096520764</v>
      </c>
      <c r="N70">
        <v>36.246066089693159</v>
      </c>
      <c r="O70">
        <v>0</v>
      </c>
      <c r="P70">
        <v>42.739907345637832</v>
      </c>
      <c r="Q70">
        <v>5.4318553092182036</v>
      </c>
      <c r="R70">
        <v>13.008165124208475</v>
      </c>
      <c r="S70">
        <v>8.1017710207274138</v>
      </c>
      <c r="T70">
        <v>0</v>
      </c>
      <c r="U70">
        <v>53.526433516776152</v>
      </c>
      <c r="V70">
        <v>6.3625710014947678</v>
      </c>
      <c r="W70">
        <v>10.677295709198813</v>
      </c>
      <c r="X70">
        <v>45.255195938615529</v>
      </c>
      <c r="Y70">
        <v>0</v>
      </c>
      <c r="Z70">
        <v>2.0107058400000004</v>
      </c>
      <c r="AA70">
        <v>4.2899843999999998</v>
      </c>
      <c r="AB70">
        <v>12.121704816000001</v>
      </c>
      <c r="AC70">
        <v>8.9164694943999994</v>
      </c>
      <c r="AD70">
        <v>8.3893539599999993</v>
      </c>
      <c r="AE70">
        <v>15.167135380800001</v>
      </c>
      <c r="AF70">
        <v>2.7225000000000001</v>
      </c>
      <c r="AG70">
        <v>4.8166372800000001</v>
      </c>
      <c r="AH70">
        <v>46.718767679999999</v>
      </c>
      <c r="AI70">
        <v>0</v>
      </c>
      <c r="AJ70">
        <v>0</v>
      </c>
      <c r="AK70">
        <v>15.76665</v>
      </c>
      <c r="AL70">
        <v>0</v>
      </c>
      <c r="AM70">
        <v>1.6196330857142853</v>
      </c>
      <c r="AN70">
        <v>0.68867999999999996</v>
      </c>
      <c r="AO70">
        <v>4.4648604000000001</v>
      </c>
      <c r="AP70">
        <v>2.7510756000000001</v>
      </c>
      <c r="AQ70">
        <v>7.1327699999999998</v>
      </c>
      <c r="AR70">
        <v>16.4272992</v>
      </c>
      <c r="AS70">
        <v>7.428732479999999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31.906974360423874</v>
      </c>
      <c r="BB70">
        <f t="shared" si="1"/>
        <v>981.01286154758736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10.005000000000001</v>
      </c>
      <c r="G71">
        <v>0</v>
      </c>
      <c r="H71">
        <v>0</v>
      </c>
      <c r="I71">
        <v>2</v>
      </c>
      <c r="J71">
        <v>2</v>
      </c>
      <c r="K71">
        <v>9.4063506068130938</v>
      </c>
      <c r="L71">
        <v>578.49638452216232</v>
      </c>
      <c r="M71">
        <v>28.229854096520764</v>
      </c>
      <c r="N71">
        <v>36.246066089693159</v>
      </c>
      <c r="O71">
        <v>0</v>
      </c>
      <c r="P71">
        <v>42.739907345637832</v>
      </c>
      <c r="Q71">
        <v>5.4318553092182036</v>
      </c>
      <c r="R71">
        <v>13.008165124208475</v>
      </c>
      <c r="S71">
        <v>8.1017710207274138</v>
      </c>
      <c r="T71">
        <v>0</v>
      </c>
      <c r="U71">
        <v>53.526433516776152</v>
      </c>
      <c r="V71">
        <v>6.3625710014947678</v>
      </c>
      <c r="W71">
        <v>10.677295709198813</v>
      </c>
      <c r="X71">
        <v>45.255195938615529</v>
      </c>
      <c r="Y71">
        <v>0</v>
      </c>
      <c r="Z71">
        <v>2.0107058400000004</v>
      </c>
      <c r="AA71">
        <v>4.2899843999999998</v>
      </c>
      <c r="AB71">
        <v>12.121704816000001</v>
      </c>
      <c r="AC71">
        <v>8.9164694943999994</v>
      </c>
      <c r="AD71">
        <v>8.3893539599999993</v>
      </c>
      <c r="AE71">
        <v>15.167135380800001</v>
      </c>
      <c r="AF71">
        <v>5.4450000000000003</v>
      </c>
      <c r="AG71">
        <v>4.8166372800000001</v>
      </c>
      <c r="AH71">
        <v>46.718767679999999</v>
      </c>
      <c r="AI71">
        <v>0.78111279999999994</v>
      </c>
      <c r="AJ71">
        <v>0</v>
      </c>
      <c r="AK71">
        <v>15.76665</v>
      </c>
      <c r="AL71">
        <v>0</v>
      </c>
      <c r="AM71">
        <v>1.6196330857142853</v>
      </c>
      <c r="AN71">
        <v>0.68867999999999996</v>
      </c>
      <c r="AO71">
        <v>4.4648604000000001</v>
      </c>
      <c r="AP71">
        <v>2.7510756000000001</v>
      </c>
      <c r="AQ71">
        <v>7.1327699999999998</v>
      </c>
      <c r="AR71">
        <v>16.4272992</v>
      </c>
      <c r="AS71">
        <v>8.6668545600000009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32.056338373714496</v>
      </c>
      <c r="BB71">
        <f t="shared" si="1"/>
        <v>985.60520640426648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10.005000000000001</v>
      </c>
      <c r="G72">
        <v>0</v>
      </c>
      <c r="H72">
        <v>0</v>
      </c>
      <c r="I72">
        <v>2</v>
      </c>
      <c r="J72">
        <v>2</v>
      </c>
      <c r="K72">
        <v>9.4064551390922375</v>
      </c>
      <c r="L72">
        <v>578.49638452216232</v>
      </c>
      <c r="M72">
        <v>28.229854096520764</v>
      </c>
      <c r="N72">
        <v>36.246066089693159</v>
      </c>
      <c r="O72">
        <v>0</v>
      </c>
      <c r="P72">
        <v>42.739907345637832</v>
      </c>
      <c r="Q72">
        <v>5.4318553092182036</v>
      </c>
      <c r="R72">
        <v>13.008165124208475</v>
      </c>
      <c r="S72">
        <v>8.1017710207274138</v>
      </c>
      <c r="T72">
        <v>0</v>
      </c>
      <c r="U72">
        <v>53.526433516776152</v>
      </c>
      <c r="V72">
        <v>6.3625710014947678</v>
      </c>
      <c r="W72">
        <v>10.677295709198813</v>
      </c>
      <c r="X72">
        <v>45.255195938615529</v>
      </c>
      <c r="Y72">
        <v>0</v>
      </c>
      <c r="Z72">
        <v>2.0107058400000004</v>
      </c>
      <c r="AA72">
        <v>8.6042059999999996</v>
      </c>
      <c r="AB72">
        <v>12.121704816000001</v>
      </c>
      <c r="AC72">
        <v>8.9164694943999994</v>
      </c>
      <c r="AD72">
        <v>8.3893539599999993</v>
      </c>
      <c r="AE72">
        <v>15.167135380800001</v>
      </c>
      <c r="AF72">
        <v>5.4450000000000003</v>
      </c>
      <c r="AG72">
        <v>4.8166372800000001</v>
      </c>
      <c r="AH72">
        <v>46.718767679999999</v>
      </c>
      <c r="AI72">
        <v>0.78111279999999994</v>
      </c>
      <c r="AJ72">
        <v>0</v>
      </c>
      <c r="AK72">
        <v>15.76665</v>
      </c>
      <c r="AL72">
        <v>0</v>
      </c>
      <c r="AM72">
        <v>1.6196330857142853</v>
      </c>
      <c r="AN72">
        <v>0.68867999999999996</v>
      </c>
      <c r="AO72">
        <v>4.4648604000000001</v>
      </c>
      <c r="AP72">
        <v>2.7510756000000001</v>
      </c>
      <c r="AQ72">
        <v>7.1327699999999998</v>
      </c>
      <c r="AR72">
        <v>16.4272992</v>
      </c>
      <c r="AS72">
        <v>8.6668545600000009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32.192239953717142</v>
      </c>
      <c r="BB72">
        <f t="shared" si="1"/>
        <v>989.78363095654299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10.005000000000001</v>
      </c>
      <c r="G73">
        <v>0</v>
      </c>
      <c r="H73">
        <v>0</v>
      </c>
      <c r="I73">
        <v>2</v>
      </c>
      <c r="J73">
        <v>2</v>
      </c>
      <c r="K73">
        <v>9.4064683836848246</v>
      </c>
      <c r="L73">
        <v>578.49638452216232</v>
      </c>
      <c r="M73">
        <v>28.229854096520764</v>
      </c>
      <c r="N73">
        <v>36.246066089693159</v>
      </c>
      <c r="O73">
        <v>0</v>
      </c>
      <c r="P73">
        <v>42.739907345637832</v>
      </c>
      <c r="Q73">
        <v>5.4318553092182036</v>
      </c>
      <c r="R73">
        <v>13.008165124208475</v>
      </c>
      <c r="S73">
        <v>8.1017710207274138</v>
      </c>
      <c r="T73">
        <v>0</v>
      </c>
      <c r="U73">
        <v>53.526433516776152</v>
      </c>
      <c r="V73">
        <v>6.3625710014947678</v>
      </c>
      <c r="W73">
        <v>10.677295709198813</v>
      </c>
      <c r="X73">
        <v>45.255195938615529</v>
      </c>
      <c r="Y73">
        <v>0</v>
      </c>
      <c r="Z73">
        <v>2.0107058400000004</v>
      </c>
      <c r="AA73">
        <v>8.6042059999999996</v>
      </c>
      <c r="AB73">
        <v>12.121704816000001</v>
      </c>
      <c r="AC73">
        <v>8.9164694943999994</v>
      </c>
      <c r="AD73">
        <v>8.3893539599999993</v>
      </c>
      <c r="AE73">
        <v>15.167135380800001</v>
      </c>
      <c r="AF73">
        <v>5.4450000000000003</v>
      </c>
      <c r="AG73">
        <v>4.8166372800000001</v>
      </c>
      <c r="AH73">
        <v>46.718767679999999</v>
      </c>
      <c r="AI73">
        <v>4.4913986000000001</v>
      </c>
      <c r="AJ73">
        <v>0</v>
      </c>
      <c r="AK73">
        <v>15.76665</v>
      </c>
      <c r="AL73">
        <v>0</v>
      </c>
      <c r="AM73">
        <v>1.6196330857142853</v>
      </c>
      <c r="AN73">
        <v>0.68867999999999996</v>
      </c>
      <c r="AO73">
        <v>4.4648604000000001</v>
      </c>
      <c r="AP73">
        <v>2.7510756000000001</v>
      </c>
      <c r="AQ73">
        <v>7.1327699999999998</v>
      </c>
      <c r="AR73">
        <v>10.161216</v>
      </c>
      <c r="AS73">
        <v>8.6668545600000009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32.111732676265596</v>
      </c>
      <c r="BB73">
        <f t="shared" si="1"/>
        <v>987.30835407858717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10.005000000000001</v>
      </c>
      <c r="G74">
        <v>0</v>
      </c>
      <c r="H74">
        <v>0</v>
      </c>
      <c r="I74">
        <v>2</v>
      </c>
      <c r="J74">
        <v>2</v>
      </c>
      <c r="K74">
        <v>9.4064210963793968</v>
      </c>
      <c r="L74">
        <v>578.49638452216232</v>
      </c>
      <c r="M74">
        <v>28.229854096520764</v>
      </c>
      <c r="N74">
        <v>36.246066089693159</v>
      </c>
      <c r="O74">
        <v>0</v>
      </c>
      <c r="P74">
        <v>42.739907345637832</v>
      </c>
      <c r="Q74">
        <v>5.4318553092182036</v>
      </c>
      <c r="R74">
        <v>13.008165124208475</v>
      </c>
      <c r="S74">
        <v>8.1017710207274138</v>
      </c>
      <c r="T74">
        <v>0</v>
      </c>
      <c r="U74">
        <v>53.526433516776152</v>
      </c>
      <c r="V74">
        <v>6.3625710014947678</v>
      </c>
      <c r="W74">
        <v>10.677295709198813</v>
      </c>
      <c r="X74">
        <v>45.255195938615529</v>
      </c>
      <c r="Y74">
        <v>0</v>
      </c>
      <c r="Z74">
        <v>2.0107058400000004</v>
      </c>
      <c r="AA74">
        <v>8.6042059999999996</v>
      </c>
      <c r="AB74">
        <v>12.121704816000001</v>
      </c>
      <c r="AC74">
        <v>8.9164694943999994</v>
      </c>
      <c r="AD74">
        <v>8.3893539599999993</v>
      </c>
      <c r="AE74">
        <v>15.167135380800001</v>
      </c>
      <c r="AF74">
        <v>5.4450000000000003</v>
      </c>
      <c r="AG74">
        <v>4.8166372800000001</v>
      </c>
      <c r="AH74">
        <v>46.718767679999999</v>
      </c>
      <c r="AI74">
        <v>4.4913986000000001</v>
      </c>
      <c r="AJ74">
        <v>0</v>
      </c>
      <c r="AK74">
        <v>15.76665</v>
      </c>
      <c r="AL74">
        <v>0</v>
      </c>
      <c r="AM74">
        <v>1.6196330857142853</v>
      </c>
      <c r="AN74">
        <v>0.68867999999999996</v>
      </c>
      <c r="AO74">
        <v>4.4648604000000001</v>
      </c>
      <c r="AP74">
        <v>2.7510756000000001</v>
      </c>
      <c r="AQ74">
        <v>7.1327699999999998</v>
      </c>
      <c r="AR74">
        <v>10.161216</v>
      </c>
      <c r="AS74">
        <v>8.6668545600000009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32.111731186602697</v>
      </c>
      <c r="BB74">
        <f t="shared" si="1"/>
        <v>987.30830828094463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1.94</v>
      </c>
      <c r="J75">
        <v>1.94</v>
      </c>
      <c r="K75">
        <v>9.4064551390922375</v>
      </c>
      <c r="L75">
        <v>578.49638452216232</v>
      </c>
      <c r="M75">
        <v>28.229854096520764</v>
      </c>
      <c r="N75">
        <v>36.246066089693159</v>
      </c>
      <c r="O75">
        <v>0</v>
      </c>
      <c r="P75">
        <v>42.739907345637832</v>
      </c>
      <c r="Q75">
        <v>5.4318553092182036</v>
      </c>
      <c r="R75">
        <v>13.008165124208475</v>
      </c>
      <c r="S75">
        <v>8.1017710207274138</v>
      </c>
      <c r="T75">
        <v>0</v>
      </c>
      <c r="U75">
        <v>53.526433516776152</v>
      </c>
      <c r="V75">
        <v>6.3625710014947678</v>
      </c>
      <c r="W75">
        <v>10.677295709198813</v>
      </c>
      <c r="X75">
        <v>45.255195938615529</v>
      </c>
      <c r="Y75">
        <v>0</v>
      </c>
      <c r="Z75">
        <v>2.0107058400000004</v>
      </c>
      <c r="AA75">
        <v>8.6042059999999996</v>
      </c>
      <c r="AB75">
        <v>12.121704816000001</v>
      </c>
      <c r="AC75">
        <v>8.9164694943999994</v>
      </c>
      <c r="AD75">
        <v>8.3893539599999993</v>
      </c>
      <c r="AE75">
        <v>15.167135380800001</v>
      </c>
      <c r="AF75">
        <v>5.4450000000000003</v>
      </c>
      <c r="AG75">
        <v>4.8166372800000001</v>
      </c>
      <c r="AH75">
        <v>46.718767679999999</v>
      </c>
      <c r="AI75">
        <v>0.78111279999999994</v>
      </c>
      <c r="AJ75">
        <v>0</v>
      </c>
      <c r="AK75">
        <v>15.76665</v>
      </c>
      <c r="AL75">
        <v>0</v>
      </c>
      <c r="AM75">
        <v>1.6196330857142853</v>
      </c>
      <c r="AN75">
        <v>0.68867999999999996</v>
      </c>
      <c r="AO75">
        <v>4.4648604000000001</v>
      </c>
      <c r="AP75">
        <v>2.3580648000000002</v>
      </c>
      <c r="AQ75">
        <v>7.1327699999999998</v>
      </c>
      <c r="AR75">
        <v>10.161216</v>
      </c>
      <c r="AS75">
        <v>7.428732479999999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31.624539616517136</v>
      </c>
      <c r="BB75">
        <f t="shared" si="1"/>
        <v>972.32911521374285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1.94</v>
      </c>
      <c r="J76">
        <v>1.94</v>
      </c>
      <c r="K76">
        <v>9.4064453341730019</v>
      </c>
      <c r="L76">
        <v>578.49638452216232</v>
      </c>
      <c r="M76">
        <v>28.229854096520764</v>
      </c>
      <c r="N76">
        <v>36.246066089693159</v>
      </c>
      <c r="O76">
        <v>0</v>
      </c>
      <c r="P76">
        <v>42.739907345637832</v>
      </c>
      <c r="Q76">
        <v>5.4318553092182036</v>
      </c>
      <c r="R76">
        <v>13.008165124208475</v>
      </c>
      <c r="S76">
        <v>8.1017710207274138</v>
      </c>
      <c r="T76">
        <v>0</v>
      </c>
      <c r="U76">
        <v>53.526433516776152</v>
      </c>
      <c r="V76">
        <v>6.3625710014947678</v>
      </c>
      <c r="W76">
        <v>10.677295709198813</v>
      </c>
      <c r="X76">
        <v>45.255195938615529</v>
      </c>
      <c r="Y76">
        <v>0</v>
      </c>
      <c r="Z76">
        <v>2.0107058400000004</v>
      </c>
      <c r="AA76">
        <v>12.931030944</v>
      </c>
      <c r="AB76">
        <v>12.121704816000001</v>
      </c>
      <c r="AC76">
        <v>8.9164694943999994</v>
      </c>
      <c r="AD76">
        <v>8.3893539599999993</v>
      </c>
      <c r="AE76">
        <v>15.167135380800001</v>
      </c>
      <c r="AF76">
        <v>5.4450000000000003</v>
      </c>
      <c r="AG76">
        <v>4.8166372800000001</v>
      </c>
      <c r="AH76">
        <v>46.718767679999999</v>
      </c>
      <c r="AI76">
        <v>0.78111279999999994</v>
      </c>
      <c r="AJ76">
        <v>0</v>
      </c>
      <c r="AK76">
        <v>15.76665</v>
      </c>
      <c r="AL76">
        <v>0</v>
      </c>
      <c r="AM76">
        <v>1.6196330857142853</v>
      </c>
      <c r="AN76">
        <v>0.68867999999999996</v>
      </c>
      <c r="AO76">
        <v>4.4648604000000001</v>
      </c>
      <c r="AP76">
        <v>2.3580648000000002</v>
      </c>
      <c r="AQ76">
        <v>7.1327699999999998</v>
      </c>
      <c r="AR76">
        <v>11.516044800000001</v>
      </c>
      <c r="AS76">
        <v>7.428732479999999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31.80351139460943</v>
      </c>
      <c r="BB76">
        <f t="shared" si="1"/>
        <v>977.83178737473133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1.94</v>
      </c>
      <c r="J77">
        <v>1.94</v>
      </c>
      <c r="K77">
        <v>9.4064632203735332</v>
      </c>
      <c r="L77">
        <v>578.49638452216232</v>
      </c>
      <c r="M77">
        <v>28.229854096520764</v>
      </c>
      <c r="N77">
        <v>36.246066089693159</v>
      </c>
      <c r="O77">
        <v>0</v>
      </c>
      <c r="P77">
        <v>42.739907345637832</v>
      </c>
      <c r="Q77">
        <v>5.4318553092182036</v>
      </c>
      <c r="R77">
        <v>13.008165124208475</v>
      </c>
      <c r="S77">
        <v>8.1017710207274138</v>
      </c>
      <c r="T77">
        <v>0</v>
      </c>
      <c r="U77">
        <v>53.526433516776152</v>
      </c>
      <c r="V77">
        <v>6.3625710014947678</v>
      </c>
      <c r="W77">
        <v>10.677295709198813</v>
      </c>
      <c r="X77">
        <v>45.255195938615529</v>
      </c>
      <c r="Y77">
        <v>0</v>
      </c>
      <c r="Z77">
        <v>2.0107058400000004</v>
      </c>
      <c r="AA77">
        <v>12.931030944</v>
      </c>
      <c r="AB77">
        <v>12.121704816000001</v>
      </c>
      <c r="AC77">
        <v>8.9164694943999994</v>
      </c>
      <c r="AD77">
        <v>8.3893539599999993</v>
      </c>
      <c r="AE77">
        <v>15.167135380800001</v>
      </c>
      <c r="AF77">
        <v>5.4450000000000003</v>
      </c>
      <c r="AG77">
        <v>4.8166372800000001</v>
      </c>
      <c r="AH77">
        <v>46.718767679999999</v>
      </c>
      <c r="AI77">
        <v>0.78111279999999994</v>
      </c>
      <c r="AJ77">
        <v>0</v>
      </c>
      <c r="AK77">
        <v>15.76665</v>
      </c>
      <c r="AL77">
        <v>0</v>
      </c>
      <c r="AM77">
        <v>1.6196330857142853</v>
      </c>
      <c r="AN77">
        <v>0.68867999999999996</v>
      </c>
      <c r="AO77">
        <v>4.4648604000000001</v>
      </c>
      <c r="AP77">
        <v>2.8296777600000005</v>
      </c>
      <c r="AQ77">
        <v>7.1327699999999998</v>
      </c>
      <c r="AR77">
        <v>11.854752</v>
      </c>
      <c r="AS77">
        <v>7.428732479999999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31.829037104488407</v>
      </c>
      <c r="BB77">
        <f t="shared" si="1"/>
        <v>978.61659971105291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1.94</v>
      </c>
      <c r="J78">
        <v>1.94</v>
      </c>
      <c r="K78">
        <v>9.4064779589233716</v>
      </c>
      <c r="L78">
        <v>578.49638452216232</v>
      </c>
      <c r="M78">
        <v>28.229854096520764</v>
      </c>
      <c r="N78">
        <v>36.246066089693159</v>
      </c>
      <c r="O78">
        <v>0</v>
      </c>
      <c r="P78">
        <v>42.739907345637832</v>
      </c>
      <c r="Q78">
        <v>5.4318553092182036</v>
      </c>
      <c r="R78">
        <v>13.008165124208475</v>
      </c>
      <c r="S78">
        <v>8.1017710207274138</v>
      </c>
      <c r="T78">
        <v>0</v>
      </c>
      <c r="U78">
        <v>53.526433516776152</v>
      </c>
      <c r="V78">
        <v>6.3625710014947678</v>
      </c>
      <c r="W78">
        <v>10.677295709198813</v>
      </c>
      <c r="X78">
        <v>45.255195938615529</v>
      </c>
      <c r="Y78">
        <v>0</v>
      </c>
      <c r="Z78">
        <v>2.0107058400000004</v>
      </c>
      <c r="AA78">
        <v>12.931030944</v>
      </c>
      <c r="AB78">
        <v>12.121704816000001</v>
      </c>
      <c r="AC78">
        <v>8.9164694943999994</v>
      </c>
      <c r="AD78">
        <v>8.3893539599999993</v>
      </c>
      <c r="AE78">
        <v>15.167135380800001</v>
      </c>
      <c r="AF78">
        <v>5.4450000000000003</v>
      </c>
      <c r="AG78">
        <v>4.8166372800000001</v>
      </c>
      <c r="AH78">
        <v>46.718767679999999</v>
      </c>
      <c r="AI78">
        <v>0.78111279999999994</v>
      </c>
      <c r="AJ78">
        <v>0</v>
      </c>
      <c r="AK78">
        <v>15.76665</v>
      </c>
      <c r="AL78">
        <v>0</v>
      </c>
      <c r="AM78">
        <v>1.6196330857142853</v>
      </c>
      <c r="AN78">
        <v>0.68867999999999996</v>
      </c>
      <c r="AO78">
        <v>4.4648604000000001</v>
      </c>
      <c r="AP78">
        <v>2.8296777600000005</v>
      </c>
      <c r="AQ78">
        <v>7.1327699999999998</v>
      </c>
      <c r="AR78">
        <v>11.854752</v>
      </c>
      <c r="AS78">
        <v>7.428732479999999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31.829037568661093</v>
      </c>
      <c r="BB78">
        <f t="shared" si="1"/>
        <v>978.61661398543004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1.94</v>
      </c>
      <c r="J79">
        <v>1.94</v>
      </c>
      <c r="K79">
        <v>9.4064503327699143</v>
      </c>
      <c r="L79">
        <v>578.49638452216232</v>
      </c>
      <c r="M79">
        <v>28.229854096520764</v>
      </c>
      <c r="N79">
        <v>36.246066089693159</v>
      </c>
      <c r="O79">
        <v>0</v>
      </c>
      <c r="P79">
        <v>42.739907345637832</v>
      </c>
      <c r="Q79">
        <v>5.4318553092182036</v>
      </c>
      <c r="R79">
        <v>13.008165124208475</v>
      </c>
      <c r="S79">
        <v>8.1017710207274138</v>
      </c>
      <c r="T79">
        <v>0</v>
      </c>
      <c r="U79">
        <v>53.526433516776152</v>
      </c>
      <c r="V79">
        <v>6.3625710014947678</v>
      </c>
      <c r="W79">
        <v>10.677295709198813</v>
      </c>
      <c r="X79">
        <v>45.255195938615529</v>
      </c>
      <c r="Y79">
        <v>0</v>
      </c>
      <c r="Z79">
        <v>6.0321175199999999</v>
      </c>
      <c r="AA79">
        <v>12.931030944</v>
      </c>
      <c r="AB79">
        <v>12.121704816000001</v>
      </c>
      <c r="AC79">
        <v>8.9164694943999994</v>
      </c>
      <c r="AD79">
        <v>11.22633356</v>
      </c>
      <c r="AE79">
        <v>15.167135380800001</v>
      </c>
      <c r="AF79">
        <v>6.1709999999999994</v>
      </c>
      <c r="AG79">
        <v>4.8166372800000001</v>
      </c>
      <c r="AH79">
        <v>46.718767679999999</v>
      </c>
      <c r="AI79">
        <v>2.3433383999999995</v>
      </c>
      <c r="AJ79">
        <v>0</v>
      </c>
      <c r="AK79">
        <v>15.76665</v>
      </c>
      <c r="AL79">
        <v>0</v>
      </c>
      <c r="AM79">
        <v>1.6196330857142853</v>
      </c>
      <c r="AN79">
        <v>0.68867999999999996</v>
      </c>
      <c r="AO79">
        <v>4.4648604000000001</v>
      </c>
      <c r="AP79">
        <v>2.7510756000000001</v>
      </c>
      <c r="AQ79">
        <v>7.1327699999999998</v>
      </c>
      <c r="AR79">
        <v>11.854752</v>
      </c>
      <c r="AS79">
        <v>7.428732479999999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32.114679100583864</v>
      </c>
      <c r="BB79">
        <f t="shared" si="1"/>
        <v>987.39895954735402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1.94</v>
      </c>
      <c r="J80">
        <v>1.94</v>
      </c>
      <c r="K80">
        <v>9.4064061717797713</v>
      </c>
      <c r="L80">
        <v>578.49638452216232</v>
      </c>
      <c r="M80">
        <v>28.229854096520764</v>
      </c>
      <c r="N80">
        <v>36.246066089693159</v>
      </c>
      <c r="O80">
        <v>0</v>
      </c>
      <c r="P80">
        <v>42.739907345637832</v>
      </c>
      <c r="Q80">
        <v>5.4318553092182036</v>
      </c>
      <c r="R80">
        <v>13.008165124208475</v>
      </c>
      <c r="S80">
        <v>8.1017710207274138</v>
      </c>
      <c r="T80">
        <v>0</v>
      </c>
      <c r="U80">
        <v>53.526433516776152</v>
      </c>
      <c r="V80">
        <v>6.3625710014947678</v>
      </c>
      <c r="W80">
        <v>10.677295709198813</v>
      </c>
      <c r="X80">
        <v>45.255195938615529</v>
      </c>
      <c r="Y80">
        <v>0</v>
      </c>
      <c r="Z80">
        <v>6.0321175199999999</v>
      </c>
      <c r="AA80">
        <v>12.931030944</v>
      </c>
      <c r="AB80">
        <v>12.121704816000001</v>
      </c>
      <c r="AC80">
        <v>8.9164694943999994</v>
      </c>
      <c r="AD80">
        <v>11.22633356</v>
      </c>
      <c r="AE80">
        <v>15.167135380800001</v>
      </c>
      <c r="AF80">
        <v>6.1709999999999994</v>
      </c>
      <c r="AG80">
        <v>4.8166372800000001</v>
      </c>
      <c r="AH80">
        <v>46.718767679999999</v>
      </c>
      <c r="AI80">
        <v>15.231699600000001</v>
      </c>
      <c r="AJ80">
        <v>0</v>
      </c>
      <c r="AK80">
        <v>15.76665</v>
      </c>
      <c r="AL80">
        <v>0</v>
      </c>
      <c r="AM80">
        <v>1.6196330857142853</v>
      </c>
      <c r="AN80">
        <v>0.68867999999999996</v>
      </c>
      <c r="AO80">
        <v>4.4648604000000001</v>
      </c>
      <c r="AP80">
        <v>2.7510756000000001</v>
      </c>
      <c r="AQ80">
        <v>7.1327699999999998</v>
      </c>
      <c r="AR80">
        <v>11.854752</v>
      </c>
      <c r="AS80">
        <v>7.428732479999999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32.520660933972692</v>
      </c>
      <c r="BB80">
        <f t="shared" si="1"/>
        <v>999.88129475297501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9.4064048641570164</v>
      </c>
      <c r="L81">
        <v>578.49638452216232</v>
      </c>
      <c r="M81">
        <v>28.229854096520764</v>
      </c>
      <c r="N81">
        <v>36.246066089693159</v>
      </c>
      <c r="O81">
        <v>0</v>
      </c>
      <c r="P81">
        <v>42.739907345637832</v>
      </c>
      <c r="Q81">
        <v>5.4318553092182036</v>
      </c>
      <c r="R81">
        <v>13.008165124208475</v>
      </c>
      <c r="S81">
        <v>8.1017710207274138</v>
      </c>
      <c r="T81">
        <v>0</v>
      </c>
      <c r="U81">
        <v>53.526433516776152</v>
      </c>
      <c r="V81">
        <v>6.3625710014947678</v>
      </c>
      <c r="W81">
        <v>10.677295709198813</v>
      </c>
      <c r="X81">
        <v>45.255195938615529</v>
      </c>
      <c r="Y81">
        <v>0</v>
      </c>
      <c r="Z81">
        <v>6.0321175199999999</v>
      </c>
      <c r="AA81">
        <v>12.931030944</v>
      </c>
      <c r="AB81">
        <v>12.121704816000001</v>
      </c>
      <c r="AC81">
        <v>8.9164694943999994</v>
      </c>
      <c r="AD81">
        <v>11.22633356</v>
      </c>
      <c r="AE81">
        <v>15.167135380800001</v>
      </c>
      <c r="AF81">
        <v>6.1709999999999994</v>
      </c>
      <c r="AG81">
        <v>4.8166372800000001</v>
      </c>
      <c r="AH81">
        <v>46.718767679999999</v>
      </c>
      <c r="AI81">
        <v>15.231699600000001</v>
      </c>
      <c r="AJ81">
        <v>0</v>
      </c>
      <c r="AK81">
        <v>15.76665</v>
      </c>
      <c r="AL81">
        <v>0</v>
      </c>
      <c r="AM81">
        <v>1.6196330857142853</v>
      </c>
      <c r="AN81">
        <v>0.68867999999999996</v>
      </c>
      <c r="AO81">
        <v>4.4648604000000001</v>
      </c>
      <c r="AP81">
        <v>2.7510756000000001</v>
      </c>
      <c r="AQ81">
        <v>7.1327699999999998</v>
      </c>
      <c r="AR81">
        <v>11.854752</v>
      </c>
      <c r="AS81">
        <v>7.428732479999999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32.398440892972566</v>
      </c>
      <c r="BB81">
        <f t="shared" si="1"/>
        <v>996.12351348635229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9.4063742553423619</v>
      </c>
      <c r="L82">
        <v>578.49638452216232</v>
      </c>
      <c r="M82">
        <v>28.229854096520764</v>
      </c>
      <c r="N82">
        <v>36.246066089693159</v>
      </c>
      <c r="O82">
        <v>0</v>
      </c>
      <c r="P82">
        <v>42.739907345637832</v>
      </c>
      <c r="Q82">
        <v>5.4318553092182036</v>
      </c>
      <c r="R82">
        <v>13.008165124208475</v>
      </c>
      <c r="S82">
        <v>8.1017710207274138</v>
      </c>
      <c r="T82">
        <v>0</v>
      </c>
      <c r="U82">
        <v>53.526433516776152</v>
      </c>
      <c r="V82">
        <v>6.3625710014947678</v>
      </c>
      <c r="W82">
        <v>10.677295709198813</v>
      </c>
      <c r="X82">
        <v>45.255195938615529</v>
      </c>
      <c r="Y82">
        <v>0</v>
      </c>
      <c r="Z82">
        <v>6.0321175199999999</v>
      </c>
      <c r="AA82">
        <v>12.931030944</v>
      </c>
      <c r="AB82">
        <v>12.121704816000001</v>
      </c>
      <c r="AC82">
        <v>8.9164694943999994</v>
      </c>
      <c r="AD82">
        <v>11.22633356</v>
      </c>
      <c r="AE82">
        <v>15.167135380800001</v>
      </c>
      <c r="AF82">
        <v>6.1709999999999994</v>
      </c>
      <c r="AG82">
        <v>4.8166372800000001</v>
      </c>
      <c r="AH82">
        <v>46.718767679999999</v>
      </c>
      <c r="AI82">
        <v>15.231699600000001</v>
      </c>
      <c r="AJ82">
        <v>0</v>
      </c>
      <c r="AK82">
        <v>15.76665</v>
      </c>
      <c r="AL82">
        <v>0</v>
      </c>
      <c r="AM82">
        <v>1.6196330857142853</v>
      </c>
      <c r="AN82">
        <v>0.68867999999999996</v>
      </c>
      <c r="AO82">
        <v>4.4648604000000001</v>
      </c>
      <c r="AP82">
        <v>2.7510756000000001</v>
      </c>
      <c r="AQ82">
        <v>7.1327699999999998</v>
      </c>
      <c r="AR82">
        <v>11.854752</v>
      </c>
      <c r="AS82">
        <v>7.428732479999999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32.398439928820949</v>
      </c>
      <c r="BB82">
        <f t="shared" si="1"/>
        <v>996.12348384168911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9.4063887563219755</v>
      </c>
      <c r="L83">
        <v>578.49638452216232</v>
      </c>
      <c r="M83">
        <v>28.229854096520764</v>
      </c>
      <c r="N83">
        <v>36.246066089693159</v>
      </c>
      <c r="O83">
        <v>0</v>
      </c>
      <c r="P83">
        <v>42.739907345637832</v>
      </c>
      <c r="Q83">
        <v>5.4318553092182036</v>
      </c>
      <c r="R83">
        <v>13.008165124208475</v>
      </c>
      <c r="S83">
        <v>8.1017710207274138</v>
      </c>
      <c r="T83">
        <v>0</v>
      </c>
      <c r="U83">
        <v>53.526433516776152</v>
      </c>
      <c r="V83">
        <v>6.3625710014947678</v>
      </c>
      <c r="W83">
        <v>10.677295709198813</v>
      </c>
      <c r="X83">
        <v>45.255195938615529</v>
      </c>
      <c r="Y83">
        <v>0</v>
      </c>
      <c r="Z83">
        <v>6.0321175199999999</v>
      </c>
      <c r="AA83">
        <v>12.931030944</v>
      </c>
      <c r="AB83">
        <v>12.121704816000001</v>
      </c>
      <c r="AC83">
        <v>8.9164694943999994</v>
      </c>
      <c r="AD83">
        <v>11.22633356</v>
      </c>
      <c r="AE83">
        <v>15.167135380800001</v>
      </c>
      <c r="AF83">
        <v>6.1709999999999994</v>
      </c>
      <c r="AG83">
        <v>4.8166372800000001</v>
      </c>
      <c r="AH83">
        <v>46.718767679999999</v>
      </c>
      <c r="AI83">
        <v>15.231699600000001</v>
      </c>
      <c r="AJ83">
        <v>0</v>
      </c>
      <c r="AK83">
        <v>15.76665</v>
      </c>
      <c r="AL83">
        <v>0</v>
      </c>
      <c r="AM83">
        <v>1.6196330857142853</v>
      </c>
      <c r="AN83">
        <v>0.68867999999999996</v>
      </c>
      <c r="AO83">
        <v>4.4648604000000001</v>
      </c>
      <c r="AP83">
        <v>2.3580648000000002</v>
      </c>
      <c r="AQ83">
        <v>7.1327699999999998</v>
      </c>
      <c r="AR83">
        <v>11.854752</v>
      </c>
      <c r="AS83">
        <v>7.428732479999999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32.386060705355654</v>
      </c>
      <c r="BB83">
        <f t="shared" si="1"/>
        <v>995.74286676613406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9.4063887563219755</v>
      </c>
      <c r="L84">
        <v>578.49638452216232</v>
      </c>
      <c r="M84">
        <v>28.229854096520764</v>
      </c>
      <c r="N84">
        <v>36.246066089693159</v>
      </c>
      <c r="O84">
        <v>0</v>
      </c>
      <c r="P84">
        <v>42.739907345637832</v>
      </c>
      <c r="Q84">
        <v>5.4318553092182036</v>
      </c>
      <c r="R84">
        <v>13.008165124208475</v>
      </c>
      <c r="S84">
        <v>8.1017710207274138</v>
      </c>
      <c r="T84">
        <v>0</v>
      </c>
      <c r="U84">
        <v>53.526433516776152</v>
      </c>
      <c r="V84">
        <v>6.3625710014947678</v>
      </c>
      <c r="W84">
        <v>10.677295709198813</v>
      </c>
      <c r="X84">
        <v>45.255195938615529</v>
      </c>
      <c r="Y84">
        <v>0</v>
      </c>
      <c r="Z84">
        <v>6.0321175199999999</v>
      </c>
      <c r="AA84">
        <v>12.931030944</v>
      </c>
      <c r="AB84">
        <v>12.121704816000001</v>
      </c>
      <c r="AC84">
        <v>8.9164694943999994</v>
      </c>
      <c r="AD84">
        <v>11.22633356</v>
      </c>
      <c r="AE84">
        <v>15.167135380800001</v>
      </c>
      <c r="AF84">
        <v>6.1709999999999994</v>
      </c>
      <c r="AG84">
        <v>4.8166372800000001</v>
      </c>
      <c r="AH84">
        <v>46.718767679999999</v>
      </c>
      <c r="AI84">
        <v>15.231699600000001</v>
      </c>
      <c r="AJ84">
        <v>0</v>
      </c>
      <c r="AK84">
        <v>15.76665</v>
      </c>
      <c r="AL84">
        <v>0</v>
      </c>
      <c r="AM84">
        <v>1.6196330857142853</v>
      </c>
      <c r="AN84">
        <v>0.68867999999999996</v>
      </c>
      <c r="AO84">
        <v>4.4648604000000001</v>
      </c>
      <c r="AP84">
        <v>2.3580648000000002</v>
      </c>
      <c r="AQ84">
        <v>7.1327699999999998</v>
      </c>
      <c r="AR84">
        <v>11.854752</v>
      </c>
      <c r="AS84">
        <v>7.428732479999999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32.386060705355654</v>
      </c>
      <c r="BB84">
        <f t="shared" si="1"/>
        <v>995.74286676613406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9.4063250016914903</v>
      </c>
      <c r="L85">
        <v>581.9995340786827</v>
      </c>
      <c r="M85">
        <v>28.229854096520764</v>
      </c>
      <c r="N85">
        <v>36.246066089693159</v>
      </c>
      <c r="O85">
        <v>0</v>
      </c>
      <c r="P85">
        <v>42.739907345637832</v>
      </c>
      <c r="Q85">
        <v>5.4318553092182036</v>
      </c>
      <c r="R85">
        <v>13.008165124208475</v>
      </c>
      <c r="S85">
        <v>8.1017710207274138</v>
      </c>
      <c r="T85">
        <v>0</v>
      </c>
      <c r="U85">
        <v>53.526433516776152</v>
      </c>
      <c r="V85">
        <v>6.3625710014947678</v>
      </c>
      <c r="W85">
        <v>10.677295709198813</v>
      </c>
      <c r="X85">
        <v>45.255195938615529</v>
      </c>
      <c r="Y85">
        <v>0</v>
      </c>
      <c r="Z85">
        <v>6.0321175199999999</v>
      </c>
      <c r="AA85">
        <v>12.931030944</v>
      </c>
      <c r="AB85">
        <v>12.121704816000001</v>
      </c>
      <c r="AC85">
        <v>8.9164694943999994</v>
      </c>
      <c r="AD85">
        <v>11.22633356</v>
      </c>
      <c r="AE85">
        <v>15.167135380800001</v>
      </c>
      <c r="AF85">
        <v>6.1709999999999994</v>
      </c>
      <c r="AG85">
        <v>4.8166372800000001</v>
      </c>
      <c r="AH85">
        <v>46.718767679999999</v>
      </c>
      <c r="AI85">
        <v>15.231699600000001</v>
      </c>
      <c r="AJ85">
        <v>0</v>
      </c>
      <c r="AK85">
        <v>15.76665</v>
      </c>
      <c r="AL85">
        <v>0</v>
      </c>
      <c r="AM85">
        <v>0.8179965079365078</v>
      </c>
      <c r="AN85">
        <v>0.68867999999999996</v>
      </c>
      <c r="AO85">
        <v>4.4648604000000001</v>
      </c>
      <c r="AP85">
        <v>2.3580648000000002</v>
      </c>
      <c r="AQ85">
        <v>7.1327699999999998</v>
      </c>
      <c r="AR85">
        <v>10.161216</v>
      </c>
      <c r="AS85">
        <v>7.428732479999999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32.417810142285617</v>
      </c>
      <c r="BB85">
        <f t="shared" si="1"/>
        <v>996.71903055331632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9.4063887563219755</v>
      </c>
      <c r="L86">
        <v>581.9995340786827</v>
      </c>
      <c r="M86">
        <v>28.229854096520764</v>
      </c>
      <c r="N86">
        <v>36.246066089693159</v>
      </c>
      <c r="O86">
        <v>0</v>
      </c>
      <c r="P86">
        <v>42.739907345637832</v>
      </c>
      <c r="Q86">
        <v>5.4318553092182036</v>
      </c>
      <c r="R86">
        <v>13.008165124208475</v>
      </c>
      <c r="S86">
        <v>8.1017710207274138</v>
      </c>
      <c r="T86">
        <v>0</v>
      </c>
      <c r="U86">
        <v>53.526433516776152</v>
      </c>
      <c r="V86">
        <v>6.3625710014947678</v>
      </c>
      <c r="W86">
        <v>10.677295709198813</v>
      </c>
      <c r="X86">
        <v>45.255195938615529</v>
      </c>
      <c r="Y86">
        <v>0</v>
      </c>
      <c r="Z86">
        <v>6.0321175199999999</v>
      </c>
      <c r="AA86">
        <v>12.931030944</v>
      </c>
      <c r="AB86">
        <v>12.121704816000001</v>
      </c>
      <c r="AC86">
        <v>8.9164694943999994</v>
      </c>
      <c r="AD86">
        <v>11.22633356</v>
      </c>
      <c r="AE86">
        <v>15.167135380800001</v>
      </c>
      <c r="AF86">
        <v>6.1709999999999994</v>
      </c>
      <c r="AG86">
        <v>4.8166372800000001</v>
      </c>
      <c r="AH86">
        <v>46.718767679999999</v>
      </c>
      <c r="AI86">
        <v>2.3433383999999995</v>
      </c>
      <c r="AJ86">
        <v>0</v>
      </c>
      <c r="AK86">
        <v>15.76665</v>
      </c>
      <c r="AL86">
        <v>0</v>
      </c>
      <c r="AM86">
        <v>0</v>
      </c>
      <c r="AN86">
        <v>0.68867999999999996</v>
      </c>
      <c r="AO86">
        <v>4.4648604000000001</v>
      </c>
      <c r="AP86">
        <v>2.3580648000000002</v>
      </c>
      <c r="AQ86">
        <v>7.1327699999999998</v>
      </c>
      <c r="AR86">
        <v>10.161216</v>
      </c>
      <c r="AS86">
        <v>7.428732479999999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31.986062036175738</v>
      </c>
      <c r="BB86">
        <f t="shared" si="1"/>
        <v>983.44448470612008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0.18558888888888889</v>
      </c>
      <c r="K87">
        <v>9.4063887563219755</v>
      </c>
      <c r="L87">
        <v>581.9995340786827</v>
      </c>
      <c r="M87">
        <v>28.229854096520764</v>
      </c>
      <c r="N87">
        <v>36.246066089693159</v>
      </c>
      <c r="O87">
        <v>0</v>
      </c>
      <c r="P87">
        <v>42.739907345637832</v>
      </c>
      <c r="Q87">
        <v>5.4318553092182036</v>
      </c>
      <c r="R87">
        <v>13.008165124208475</v>
      </c>
      <c r="S87">
        <v>8.1017710207274138</v>
      </c>
      <c r="T87">
        <v>0</v>
      </c>
      <c r="U87">
        <v>53.526433516776152</v>
      </c>
      <c r="V87">
        <v>6.3625710014947678</v>
      </c>
      <c r="W87">
        <v>10.677295709198813</v>
      </c>
      <c r="X87">
        <v>45.255195938615529</v>
      </c>
      <c r="Y87">
        <v>0</v>
      </c>
      <c r="Z87">
        <v>0.67496000000000012</v>
      </c>
      <c r="AA87">
        <v>12.931030944</v>
      </c>
      <c r="AB87">
        <v>12.121704816000001</v>
      </c>
      <c r="AC87">
        <v>8.9164694943999994</v>
      </c>
      <c r="AD87">
        <v>5.6739591999999996</v>
      </c>
      <c r="AE87">
        <v>15.167135380800001</v>
      </c>
      <c r="AF87">
        <v>5.4450000000000003</v>
      </c>
      <c r="AG87">
        <v>4.8166372800000001</v>
      </c>
      <c r="AH87">
        <v>46.718767679999999</v>
      </c>
      <c r="AI87">
        <v>0.78111279999999994</v>
      </c>
      <c r="AJ87">
        <v>0</v>
      </c>
      <c r="AK87">
        <v>15.76665</v>
      </c>
      <c r="AL87">
        <v>0</v>
      </c>
      <c r="AM87">
        <v>0</v>
      </c>
      <c r="AN87">
        <v>0.68867999999999996</v>
      </c>
      <c r="AO87">
        <v>7.2159360000000001</v>
      </c>
      <c r="AP87">
        <v>2.3580648000000002</v>
      </c>
      <c r="AQ87">
        <v>7.1327699999999998</v>
      </c>
      <c r="AR87">
        <v>11.854752</v>
      </c>
      <c r="AS87">
        <v>7.428732479999999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31.716183601902138</v>
      </c>
      <c r="BB87">
        <f t="shared" si="1"/>
        <v>975.14680614928261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0.18558888888888889</v>
      </c>
      <c r="K88">
        <v>9.4063887563219755</v>
      </c>
      <c r="L88">
        <v>581.9995340786827</v>
      </c>
      <c r="M88">
        <v>28.229854096520764</v>
      </c>
      <c r="N88">
        <v>36.246066089693159</v>
      </c>
      <c r="O88">
        <v>0</v>
      </c>
      <c r="P88">
        <v>42.739907345637832</v>
      </c>
      <c r="Q88">
        <v>5.4318553092182036</v>
      </c>
      <c r="R88">
        <v>13.008165124208475</v>
      </c>
      <c r="S88">
        <v>8.1017710207274138</v>
      </c>
      <c r="T88">
        <v>0</v>
      </c>
      <c r="U88">
        <v>53.526433516776152</v>
      </c>
      <c r="V88">
        <v>6.3625710014947678</v>
      </c>
      <c r="W88">
        <v>10.677295709198813</v>
      </c>
      <c r="X88">
        <v>45.255195938615529</v>
      </c>
      <c r="Y88">
        <v>0</v>
      </c>
      <c r="Z88">
        <v>0.67496000000000012</v>
      </c>
      <c r="AA88">
        <v>12.931030944</v>
      </c>
      <c r="AB88">
        <v>12.121704816000001</v>
      </c>
      <c r="AC88">
        <v>8.9164694943999994</v>
      </c>
      <c r="AD88">
        <v>5.6739591999999996</v>
      </c>
      <c r="AE88">
        <v>15.167135380800001</v>
      </c>
      <c r="AF88">
        <v>5.4450000000000003</v>
      </c>
      <c r="AG88">
        <v>4.8166372800000001</v>
      </c>
      <c r="AH88">
        <v>46.718767679999999</v>
      </c>
      <c r="AI88">
        <v>0.78111279999999994</v>
      </c>
      <c r="AJ88">
        <v>0</v>
      </c>
      <c r="AK88">
        <v>15.76665</v>
      </c>
      <c r="AL88">
        <v>0</v>
      </c>
      <c r="AM88">
        <v>0</v>
      </c>
      <c r="AN88">
        <v>0.68867999999999996</v>
      </c>
      <c r="AO88">
        <v>7.2159360000000001</v>
      </c>
      <c r="AP88">
        <v>2.3580648000000002</v>
      </c>
      <c r="AQ88">
        <v>7.1327699999999998</v>
      </c>
      <c r="AR88">
        <v>11.854752</v>
      </c>
      <c r="AS88">
        <v>7.428732479999999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31.716183601902138</v>
      </c>
      <c r="BB88">
        <f t="shared" si="1"/>
        <v>975.14680614928261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0.18558888888888889</v>
      </c>
      <c r="K89">
        <v>9.4063887563219755</v>
      </c>
      <c r="L89">
        <v>581.9995340786827</v>
      </c>
      <c r="M89">
        <v>28.229854096520764</v>
      </c>
      <c r="N89">
        <v>36.246066089693159</v>
      </c>
      <c r="O89">
        <v>0</v>
      </c>
      <c r="P89">
        <v>42.739907345637832</v>
      </c>
      <c r="Q89">
        <v>5.4318553092182036</v>
      </c>
      <c r="R89">
        <v>13.008165124208475</v>
      </c>
      <c r="S89">
        <v>8.1017710207274138</v>
      </c>
      <c r="T89">
        <v>0</v>
      </c>
      <c r="U89">
        <v>53.526433516776152</v>
      </c>
      <c r="V89">
        <v>6.3625710014947678</v>
      </c>
      <c r="W89">
        <v>10.677295709198813</v>
      </c>
      <c r="X89">
        <v>45.255195938615529</v>
      </c>
      <c r="Y89">
        <v>0</v>
      </c>
      <c r="Z89">
        <v>0.67496000000000012</v>
      </c>
      <c r="AA89">
        <v>12.931030944</v>
      </c>
      <c r="AB89">
        <v>12.121704816000001</v>
      </c>
      <c r="AC89">
        <v>8.9164694943999994</v>
      </c>
      <c r="AD89">
        <v>5.6739591999999996</v>
      </c>
      <c r="AE89">
        <v>15.167135380800001</v>
      </c>
      <c r="AF89">
        <v>5.4450000000000003</v>
      </c>
      <c r="AG89">
        <v>4.8166372800000001</v>
      </c>
      <c r="AH89">
        <v>46.718767679999999</v>
      </c>
      <c r="AI89">
        <v>0.78111279999999994</v>
      </c>
      <c r="AJ89">
        <v>0</v>
      </c>
      <c r="AK89">
        <v>15.76665</v>
      </c>
      <c r="AL89">
        <v>0</v>
      </c>
      <c r="AM89">
        <v>0</v>
      </c>
      <c r="AN89">
        <v>0.68867999999999996</v>
      </c>
      <c r="AO89">
        <v>7.2159360000000001</v>
      </c>
      <c r="AP89">
        <v>2.3580648000000002</v>
      </c>
      <c r="AQ89">
        <v>7.1327699999999998</v>
      </c>
      <c r="AR89">
        <v>12.532166400000001</v>
      </c>
      <c r="AS89">
        <v>7.428732479999999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31.737522155502141</v>
      </c>
      <c r="BB89">
        <f t="shared" si="1"/>
        <v>975.8028819956827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0.18558888888888889</v>
      </c>
      <c r="K90">
        <v>9.4063887563219755</v>
      </c>
      <c r="L90">
        <v>581.9995340786827</v>
      </c>
      <c r="M90">
        <v>28.229854096520764</v>
      </c>
      <c r="N90">
        <v>36.246066089693159</v>
      </c>
      <c r="O90">
        <v>0</v>
      </c>
      <c r="P90">
        <v>42.739907345637832</v>
      </c>
      <c r="Q90">
        <v>5.4318553092182036</v>
      </c>
      <c r="R90">
        <v>13.008165124208475</v>
      </c>
      <c r="S90">
        <v>8.1017710207274138</v>
      </c>
      <c r="T90">
        <v>0</v>
      </c>
      <c r="U90">
        <v>53.526433516776152</v>
      </c>
      <c r="V90">
        <v>6.3625710014947678</v>
      </c>
      <c r="W90">
        <v>10.677295709198813</v>
      </c>
      <c r="X90">
        <v>45.255195938615529</v>
      </c>
      <c r="Y90">
        <v>0</v>
      </c>
      <c r="Z90">
        <v>0.67496000000000012</v>
      </c>
      <c r="AA90">
        <v>12.931030944</v>
      </c>
      <c r="AB90">
        <v>12.121704816000001</v>
      </c>
      <c r="AC90">
        <v>8.9164694943999994</v>
      </c>
      <c r="AD90">
        <v>5.6739591999999996</v>
      </c>
      <c r="AE90">
        <v>15.167135380800001</v>
      </c>
      <c r="AF90">
        <v>5.4450000000000003</v>
      </c>
      <c r="AG90">
        <v>4.8166372800000001</v>
      </c>
      <c r="AH90">
        <v>46.718767679999999</v>
      </c>
      <c r="AI90">
        <v>0.78111279999999994</v>
      </c>
      <c r="AJ90">
        <v>0</v>
      </c>
      <c r="AK90">
        <v>15.76665</v>
      </c>
      <c r="AL90">
        <v>0</v>
      </c>
      <c r="AM90">
        <v>0</v>
      </c>
      <c r="AN90">
        <v>0.68867999999999996</v>
      </c>
      <c r="AO90">
        <v>7.2159360000000001</v>
      </c>
      <c r="AP90">
        <v>2.3580648000000002</v>
      </c>
      <c r="AQ90">
        <v>7.1327699999999998</v>
      </c>
      <c r="AR90">
        <v>12.532166400000001</v>
      </c>
      <c r="AS90">
        <v>7.428732479999999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31.737522155502141</v>
      </c>
      <c r="BB90">
        <f t="shared" si="1"/>
        <v>975.8028819956827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9.4063887563219755</v>
      </c>
      <c r="L91">
        <v>581.9995340786827</v>
      </c>
      <c r="M91">
        <v>28.229854096520764</v>
      </c>
      <c r="N91">
        <v>36.246066089693159</v>
      </c>
      <c r="O91">
        <v>0</v>
      </c>
      <c r="P91">
        <v>42.739907345637832</v>
      </c>
      <c r="Q91">
        <v>5.9572180851063825</v>
      </c>
      <c r="R91">
        <v>13.008165124208475</v>
      </c>
      <c r="S91">
        <v>8.1017710207274138</v>
      </c>
      <c r="T91">
        <v>0</v>
      </c>
      <c r="U91">
        <v>53.526433516776152</v>
      </c>
      <c r="V91">
        <v>6.3625710014947678</v>
      </c>
      <c r="W91">
        <v>10.677295709198813</v>
      </c>
      <c r="X91">
        <v>45.255195938615529</v>
      </c>
      <c r="Y91">
        <v>0</v>
      </c>
      <c r="Z91">
        <v>4.04976</v>
      </c>
      <c r="AA91">
        <v>12.931030944</v>
      </c>
      <c r="AB91">
        <v>12.121704816000001</v>
      </c>
      <c r="AC91">
        <v>8.9164694943999994</v>
      </c>
      <c r="AD91">
        <v>11.22633356</v>
      </c>
      <c r="AE91">
        <v>15.167135380800001</v>
      </c>
      <c r="AF91">
        <v>6.1709999999999994</v>
      </c>
      <c r="AG91">
        <v>4.8166372800000001</v>
      </c>
      <c r="AH91">
        <v>46.718767679999999</v>
      </c>
      <c r="AI91">
        <v>4.1008422000000007</v>
      </c>
      <c r="AJ91">
        <v>0</v>
      </c>
      <c r="AK91">
        <v>15.76665</v>
      </c>
      <c r="AL91">
        <v>0</v>
      </c>
      <c r="AM91">
        <v>0</v>
      </c>
      <c r="AN91">
        <v>0.68867999999999996</v>
      </c>
      <c r="AO91">
        <v>7.2159360000000001</v>
      </c>
      <c r="AP91">
        <v>2.3580648000000002</v>
      </c>
      <c r="AQ91">
        <v>7.1327699999999998</v>
      </c>
      <c r="AR91">
        <v>12.532166400000001</v>
      </c>
      <c r="AS91">
        <v>7.428732479999999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32.15687184441623</v>
      </c>
      <c r="BB91">
        <f t="shared" si="1"/>
        <v>988.69620995376795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9.4063887563219755</v>
      </c>
      <c r="L92">
        <v>581.9995340786827</v>
      </c>
      <c r="M92">
        <v>28.229854096520764</v>
      </c>
      <c r="N92">
        <v>36.246066089693159</v>
      </c>
      <c r="O92">
        <v>0</v>
      </c>
      <c r="P92">
        <v>42.739907345637832</v>
      </c>
      <c r="Q92">
        <v>6.4744032258064523</v>
      </c>
      <c r="R92">
        <v>13.008165124208475</v>
      </c>
      <c r="S92">
        <v>8.1017710207274138</v>
      </c>
      <c r="T92">
        <v>0</v>
      </c>
      <c r="U92">
        <v>53.526433516776152</v>
      </c>
      <c r="V92">
        <v>6.3625710014947678</v>
      </c>
      <c r="W92">
        <v>10.677295709198813</v>
      </c>
      <c r="X92">
        <v>45.255195938615529</v>
      </c>
      <c r="Y92">
        <v>0</v>
      </c>
      <c r="Z92">
        <v>4.04976</v>
      </c>
      <c r="AA92">
        <v>12.931030944</v>
      </c>
      <c r="AB92">
        <v>12.121704816000001</v>
      </c>
      <c r="AC92">
        <v>8.9164694943999994</v>
      </c>
      <c r="AD92">
        <v>11.22633356</v>
      </c>
      <c r="AE92">
        <v>15.167135380800001</v>
      </c>
      <c r="AF92">
        <v>6.1709999999999994</v>
      </c>
      <c r="AG92">
        <v>4.8166372800000001</v>
      </c>
      <c r="AH92">
        <v>46.718767679999999</v>
      </c>
      <c r="AI92">
        <v>4.1008422000000007</v>
      </c>
      <c r="AJ92">
        <v>0</v>
      </c>
      <c r="AK92">
        <v>15.76665</v>
      </c>
      <c r="AL92">
        <v>0</v>
      </c>
      <c r="AM92">
        <v>0</v>
      </c>
      <c r="AN92">
        <v>0.68867999999999996</v>
      </c>
      <c r="AO92">
        <v>7.2159360000000001</v>
      </c>
      <c r="AP92">
        <v>2.3580648000000002</v>
      </c>
      <c r="AQ92">
        <v>7.1327699999999998</v>
      </c>
      <c r="AR92">
        <v>12.532166400000001</v>
      </c>
      <c r="AS92">
        <v>7.428732479999999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32.173163023122477</v>
      </c>
      <c r="BB92">
        <f t="shared" si="1"/>
        <v>989.19710391576177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9.4063887563219755</v>
      </c>
      <c r="L93">
        <v>581.9995340786827</v>
      </c>
      <c r="M93">
        <v>28.229854096520764</v>
      </c>
      <c r="N93">
        <v>36.246066089693159</v>
      </c>
      <c r="O93">
        <v>0</v>
      </c>
      <c r="P93">
        <v>42.739907345637832</v>
      </c>
      <c r="Q93">
        <v>6.6947727272727278</v>
      </c>
      <c r="R93">
        <v>13.008165124208475</v>
      </c>
      <c r="S93">
        <v>8.1017710207274138</v>
      </c>
      <c r="T93">
        <v>0</v>
      </c>
      <c r="U93">
        <v>53.526433516776152</v>
      </c>
      <c r="V93">
        <v>6.3625710014947678</v>
      </c>
      <c r="W93">
        <v>10.677295709198813</v>
      </c>
      <c r="X93">
        <v>45.255195938615529</v>
      </c>
      <c r="Y93">
        <v>0</v>
      </c>
      <c r="Z93">
        <v>4.04976</v>
      </c>
      <c r="AA93">
        <v>12.931030944</v>
      </c>
      <c r="AB93">
        <v>12.121704816000001</v>
      </c>
      <c r="AC93">
        <v>8.9164694943999994</v>
      </c>
      <c r="AD93">
        <v>11.22633356</v>
      </c>
      <c r="AE93">
        <v>15.167135380800001</v>
      </c>
      <c r="AF93">
        <v>6.1709999999999994</v>
      </c>
      <c r="AG93">
        <v>4.8166372800000001</v>
      </c>
      <c r="AH93">
        <v>46.718767679999999</v>
      </c>
      <c r="AI93">
        <v>4.1008422000000007</v>
      </c>
      <c r="AJ93">
        <v>0</v>
      </c>
      <c r="AK93">
        <v>15.76665</v>
      </c>
      <c r="AL93">
        <v>0</v>
      </c>
      <c r="AM93">
        <v>0</v>
      </c>
      <c r="AN93">
        <v>0.68867999999999996</v>
      </c>
      <c r="AO93">
        <v>9.4709160000000008</v>
      </c>
      <c r="AP93">
        <v>2.3580648000000002</v>
      </c>
      <c r="AQ93">
        <v>7.1327699999999998</v>
      </c>
      <c r="AR93">
        <v>12.532166400000001</v>
      </c>
      <c r="AS93">
        <v>7.428732479999999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32.251136685644468</v>
      </c>
      <c r="BB93">
        <f t="shared" si="1"/>
        <v>991.59447975470584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9.4063887563219755</v>
      </c>
      <c r="L94">
        <v>581.9995340786827</v>
      </c>
      <c r="M94">
        <v>28.229854096520764</v>
      </c>
      <c r="N94">
        <v>36.246066089693159</v>
      </c>
      <c r="O94">
        <v>0</v>
      </c>
      <c r="P94">
        <v>42.739907345637832</v>
      </c>
      <c r="Q94">
        <v>6.6947727272727278</v>
      </c>
      <c r="R94">
        <v>13.008165124208475</v>
      </c>
      <c r="S94">
        <v>8.1017710207274138</v>
      </c>
      <c r="T94">
        <v>0</v>
      </c>
      <c r="U94">
        <v>53.526433516776152</v>
      </c>
      <c r="V94">
        <v>6.3625710014947678</v>
      </c>
      <c r="W94">
        <v>10.677295709198813</v>
      </c>
      <c r="X94">
        <v>45.255195938615529</v>
      </c>
      <c r="Y94">
        <v>0</v>
      </c>
      <c r="Z94">
        <v>4.04976</v>
      </c>
      <c r="AA94">
        <v>12.931030944</v>
      </c>
      <c r="AB94">
        <v>12.121704816000001</v>
      </c>
      <c r="AC94">
        <v>8.9164694943999994</v>
      </c>
      <c r="AD94">
        <v>11.22633356</v>
      </c>
      <c r="AE94">
        <v>15.167135380800001</v>
      </c>
      <c r="AF94">
        <v>6.1709999999999994</v>
      </c>
      <c r="AG94">
        <v>4.8166372800000001</v>
      </c>
      <c r="AH94">
        <v>46.718767679999999</v>
      </c>
      <c r="AI94">
        <v>4.1008422000000007</v>
      </c>
      <c r="AJ94">
        <v>0</v>
      </c>
      <c r="AK94">
        <v>15.76665</v>
      </c>
      <c r="AL94">
        <v>0</v>
      </c>
      <c r="AM94">
        <v>0</v>
      </c>
      <c r="AN94">
        <v>0.68867999999999996</v>
      </c>
      <c r="AO94">
        <v>9.4709160000000008</v>
      </c>
      <c r="AP94">
        <v>2.3580648000000002</v>
      </c>
      <c r="AQ94">
        <v>7.1327699999999998</v>
      </c>
      <c r="AR94">
        <v>12.532166400000001</v>
      </c>
      <c r="AS94">
        <v>7.428732479999999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32.251136685644468</v>
      </c>
      <c r="BB94">
        <f t="shared" si="1"/>
        <v>991.59447975470584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9.4063887563219755</v>
      </c>
      <c r="L95">
        <v>582.00256279738858</v>
      </c>
      <c r="M95">
        <v>28.229854096520764</v>
      </c>
      <c r="N95">
        <v>36.246066089693159</v>
      </c>
      <c r="O95">
        <v>0</v>
      </c>
      <c r="P95">
        <v>42.739907345637832</v>
      </c>
      <c r="Q95">
        <v>6.6947727272727278</v>
      </c>
      <c r="R95">
        <v>13.008165124208475</v>
      </c>
      <c r="S95">
        <v>8.1017710207274138</v>
      </c>
      <c r="T95">
        <v>0</v>
      </c>
      <c r="U95">
        <v>52.813015506433516</v>
      </c>
      <c r="V95">
        <v>6.3625710014947678</v>
      </c>
      <c r="W95">
        <v>10.677295709198813</v>
      </c>
      <c r="X95">
        <v>45.255195938615529</v>
      </c>
      <c r="Y95">
        <v>0</v>
      </c>
      <c r="Z95">
        <v>2.02488</v>
      </c>
      <c r="AA95">
        <v>12.931030944</v>
      </c>
      <c r="AB95">
        <v>12.121704816000001</v>
      </c>
      <c r="AC95">
        <v>8.9164694943999994</v>
      </c>
      <c r="AD95">
        <v>8.3893539599999993</v>
      </c>
      <c r="AE95">
        <v>15.167135380800001</v>
      </c>
      <c r="AF95">
        <v>5.4450000000000003</v>
      </c>
      <c r="AG95">
        <v>4.8166372800000001</v>
      </c>
      <c r="AH95">
        <v>46.718767679999999</v>
      </c>
      <c r="AI95">
        <v>4.1008422000000007</v>
      </c>
      <c r="AJ95">
        <v>0</v>
      </c>
      <c r="AK95">
        <v>15.76665</v>
      </c>
      <c r="AL95">
        <v>0</v>
      </c>
      <c r="AM95">
        <v>0</v>
      </c>
      <c r="AN95">
        <v>0.68867999999999996</v>
      </c>
      <c r="AO95">
        <v>9.4709160000000008</v>
      </c>
      <c r="AP95">
        <v>2.3580648000000002</v>
      </c>
      <c r="AQ95">
        <v>7.1327699999999998</v>
      </c>
      <c r="AR95">
        <v>12.870873599999998</v>
      </c>
      <c r="AS95">
        <v>7.428732479999999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32.063410925959779</v>
      </c>
      <c r="BB95">
        <f t="shared" si="1"/>
        <v>985.82266382275384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9.4063887563219755</v>
      </c>
      <c r="L96">
        <v>582.00256279738858</v>
      </c>
      <c r="M96">
        <v>28.229854096520764</v>
      </c>
      <c r="N96">
        <v>36.246066089693159</v>
      </c>
      <c r="O96">
        <v>0</v>
      </c>
      <c r="P96">
        <v>42.739907345637832</v>
      </c>
      <c r="Q96">
        <v>6.6947727272727278</v>
      </c>
      <c r="R96">
        <v>13.008165124208475</v>
      </c>
      <c r="S96">
        <v>8.1017710207274138</v>
      </c>
      <c r="T96">
        <v>0</v>
      </c>
      <c r="U96">
        <v>52.813015506433516</v>
      </c>
      <c r="V96">
        <v>6.3625710014947678</v>
      </c>
      <c r="W96">
        <v>10.677295709198813</v>
      </c>
      <c r="X96">
        <v>45.255195938615529</v>
      </c>
      <c r="Y96">
        <v>0</v>
      </c>
      <c r="Z96">
        <v>2.02488</v>
      </c>
      <c r="AA96">
        <v>12.931030944</v>
      </c>
      <c r="AB96">
        <v>12.121704816000001</v>
      </c>
      <c r="AC96">
        <v>8.9164694943999994</v>
      </c>
      <c r="AD96">
        <v>8.3893539599999993</v>
      </c>
      <c r="AE96">
        <v>15.167135380800001</v>
      </c>
      <c r="AF96">
        <v>5.4450000000000003</v>
      </c>
      <c r="AG96">
        <v>4.8166372800000001</v>
      </c>
      <c r="AH96">
        <v>46.718767679999999</v>
      </c>
      <c r="AI96">
        <v>4.1008422000000007</v>
      </c>
      <c r="AJ96">
        <v>0</v>
      </c>
      <c r="AK96">
        <v>15.76665</v>
      </c>
      <c r="AL96">
        <v>0</v>
      </c>
      <c r="AM96">
        <v>0</v>
      </c>
      <c r="AN96">
        <v>0.68867999999999996</v>
      </c>
      <c r="AO96">
        <v>9.4709160000000008</v>
      </c>
      <c r="AP96">
        <v>2.3580648000000002</v>
      </c>
      <c r="AQ96">
        <v>7.1327699999999998</v>
      </c>
      <c r="AR96">
        <v>12.870873599999998</v>
      </c>
      <c r="AS96">
        <v>7.428732479999999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32.063410925959779</v>
      </c>
      <c r="BB96">
        <f t="shared" si="1"/>
        <v>985.82266382275384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9.4063887563219755</v>
      </c>
      <c r="L97">
        <v>578.49238302217873</v>
      </c>
      <c r="M97">
        <v>28.229854096520764</v>
      </c>
      <c r="N97">
        <v>36.246066089693159</v>
      </c>
      <c r="O97">
        <v>0</v>
      </c>
      <c r="P97">
        <v>42.739907345637832</v>
      </c>
      <c r="Q97">
        <v>5.7988943181818176</v>
      </c>
      <c r="R97">
        <v>13.008165124208475</v>
      </c>
      <c r="S97">
        <v>8.1017710207274138</v>
      </c>
      <c r="T97">
        <v>0</v>
      </c>
      <c r="U97">
        <v>52.813015506433516</v>
      </c>
      <c r="V97">
        <v>6.3625710014947678</v>
      </c>
      <c r="W97">
        <v>10.677295709198813</v>
      </c>
      <c r="X97">
        <v>45.255195938615529</v>
      </c>
      <c r="Y97">
        <v>0</v>
      </c>
      <c r="Z97">
        <v>2.02488</v>
      </c>
      <c r="AA97">
        <v>12.931030944</v>
      </c>
      <c r="AB97">
        <v>12.121704816000001</v>
      </c>
      <c r="AC97">
        <v>8.9164694943999994</v>
      </c>
      <c r="AD97">
        <v>8.3893539599999993</v>
      </c>
      <c r="AE97">
        <v>15.167135380800001</v>
      </c>
      <c r="AF97">
        <v>5.4450000000000003</v>
      </c>
      <c r="AG97">
        <v>4.8166372800000001</v>
      </c>
      <c r="AH97">
        <v>46.718767679999999</v>
      </c>
      <c r="AI97">
        <v>4.1008422000000007</v>
      </c>
      <c r="AJ97">
        <v>0</v>
      </c>
      <c r="AK97">
        <v>15.76665</v>
      </c>
      <c r="AL97">
        <v>0</v>
      </c>
      <c r="AM97">
        <v>0</v>
      </c>
      <c r="AN97">
        <v>0.68867999999999996</v>
      </c>
      <c r="AO97">
        <v>9.4709160000000008</v>
      </c>
      <c r="AP97">
        <v>2.3580648000000002</v>
      </c>
      <c r="AQ97">
        <v>7.1327699999999998</v>
      </c>
      <c r="AR97">
        <v>12.870873599999998</v>
      </c>
      <c r="AS97">
        <v>7.428732479999999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31.924620002578351</v>
      </c>
      <c r="BB97">
        <f t="shared" si="1"/>
        <v>981.55539656183464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9.4063887563219755</v>
      </c>
      <c r="L98">
        <v>578.49238302217873</v>
      </c>
      <c r="M98">
        <v>28.229854096520764</v>
      </c>
      <c r="N98">
        <v>36.246066089693159</v>
      </c>
      <c r="O98">
        <v>0</v>
      </c>
      <c r="P98">
        <v>42.739907345637832</v>
      </c>
      <c r="Q98">
        <v>5.4309886363636375</v>
      </c>
      <c r="R98">
        <v>13.008165124208475</v>
      </c>
      <c r="S98">
        <v>8.1017710207274138</v>
      </c>
      <c r="T98">
        <v>0</v>
      </c>
      <c r="U98">
        <v>52.813015506433516</v>
      </c>
      <c r="V98">
        <v>6.3625710014947678</v>
      </c>
      <c r="W98">
        <v>10.677295709198813</v>
      </c>
      <c r="X98">
        <v>45.255195938615529</v>
      </c>
      <c r="Y98">
        <v>0</v>
      </c>
      <c r="Z98">
        <v>2.02488</v>
      </c>
      <c r="AA98">
        <v>12.931030944</v>
      </c>
      <c r="AB98">
        <v>12.121704816000001</v>
      </c>
      <c r="AC98">
        <v>8.9164694943999994</v>
      </c>
      <c r="AD98">
        <v>8.3893539599999993</v>
      </c>
      <c r="AE98">
        <v>15.167135380800001</v>
      </c>
      <c r="AF98">
        <v>5.4450000000000003</v>
      </c>
      <c r="AG98">
        <v>4.8166372800000001</v>
      </c>
      <c r="AH98">
        <v>46.718767679999999</v>
      </c>
      <c r="AI98">
        <v>4.1008422000000007</v>
      </c>
      <c r="AJ98">
        <v>0</v>
      </c>
      <c r="AK98">
        <v>15.76665</v>
      </c>
      <c r="AL98">
        <v>0</v>
      </c>
      <c r="AM98">
        <v>0</v>
      </c>
      <c r="AN98">
        <v>0.68867999999999996</v>
      </c>
      <c r="AO98">
        <v>9.4709160000000008</v>
      </c>
      <c r="AP98">
        <v>2.3580648000000002</v>
      </c>
      <c r="AQ98">
        <v>7.1327699999999998</v>
      </c>
      <c r="AR98">
        <v>12.870873599999998</v>
      </c>
      <c r="AS98">
        <v>7.428732479999999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31.913031173032898</v>
      </c>
      <c r="BB98">
        <f t="shared" si="1"/>
        <v>981.19907970956183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4.000999999999999E-2</v>
      </c>
      <c r="G99">
        <f t="shared" si="2"/>
        <v>0</v>
      </c>
      <c r="H99">
        <f t="shared" si="2"/>
        <v>0</v>
      </c>
      <c r="I99">
        <f t="shared" si="2"/>
        <v>2.6909999999999996E-2</v>
      </c>
      <c r="J99">
        <f t="shared" si="2"/>
        <v>3.9095588888888901E-2</v>
      </c>
      <c r="K99">
        <f t="shared" si="2"/>
        <v>0.1927556120130976</v>
      </c>
      <c r="L99">
        <f t="shared" si="2"/>
        <v>13.416000690680299</v>
      </c>
      <c r="M99">
        <f t="shared" si="2"/>
        <v>0.65613182920963342</v>
      </c>
      <c r="N99">
        <f t="shared" si="2"/>
        <v>0.8100563506918097</v>
      </c>
      <c r="O99">
        <f t="shared" si="2"/>
        <v>0</v>
      </c>
      <c r="P99">
        <f t="shared" si="2"/>
        <v>1.025747931876233</v>
      </c>
      <c r="Q99">
        <f t="shared" si="2"/>
        <v>9.013829268318449E-2</v>
      </c>
      <c r="R99">
        <f t="shared" si="2"/>
        <v>0.30365081508924568</v>
      </c>
      <c r="S99">
        <f t="shared" si="2"/>
        <v>0.18909708041000467</v>
      </c>
      <c r="T99">
        <f t="shared" si="2"/>
        <v>0</v>
      </c>
      <c r="U99">
        <f t="shared" si="2"/>
        <v>1.3122157905816287</v>
      </c>
      <c r="V99">
        <f t="shared" si="2"/>
        <v>0.14791302670974577</v>
      </c>
      <c r="W99">
        <f t="shared" si="2"/>
        <v>0.25092093683300454</v>
      </c>
      <c r="X99">
        <f t="shared" si="2"/>
        <v>1.0861599976109988</v>
      </c>
      <c r="Y99">
        <f t="shared" si="2"/>
        <v>0</v>
      </c>
      <c r="Z99">
        <f t="shared" si="2"/>
        <v>5.5608435740000003E-2</v>
      </c>
      <c r="AA99">
        <f t="shared" si="2"/>
        <v>0.12603368237199994</v>
      </c>
      <c r="AB99">
        <f t="shared" si="2"/>
        <v>0.29092091558400002</v>
      </c>
      <c r="AC99">
        <f t="shared" si="2"/>
        <v>0.21399526786559975</v>
      </c>
      <c r="AD99">
        <f t="shared" si="2"/>
        <v>0.2546594473800004</v>
      </c>
      <c r="AE99">
        <f t="shared" si="2"/>
        <v>0.36401124913919924</v>
      </c>
      <c r="AF99">
        <f t="shared" si="2"/>
        <v>0.10079299999999991</v>
      </c>
      <c r="AG99">
        <f t="shared" si="2"/>
        <v>0.11559929472000015</v>
      </c>
      <c r="AH99">
        <f t="shared" si="2"/>
        <v>1.1168778033399998</v>
      </c>
      <c r="AI99">
        <f t="shared" si="2"/>
        <v>8.1138092100000003E-2</v>
      </c>
      <c r="AJ99">
        <f t="shared" si="2"/>
        <v>0</v>
      </c>
      <c r="AK99">
        <f t="shared" si="2"/>
        <v>0.37839960000000056</v>
      </c>
      <c r="AL99">
        <f t="shared" si="2"/>
        <v>0</v>
      </c>
      <c r="AM99">
        <f t="shared" si="2"/>
        <v>2.0449912698412682E-2</v>
      </c>
      <c r="AN99">
        <f t="shared" si="2"/>
        <v>1.4567494999999995E-2</v>
      </c>
      <c r="AO99">
        <f t="shared" si="2"/>
        <v>0.15973827324000028</v>
      </c>
      <c r="AP99">
        <f t="shared" si="2"/>
        <v>6.176164722E-2</v>
      </c>
      <c r="AQ99">
        <f t="shared" si="2"/>
        <v>0.11076089999999993</v>
      </c>
      <c r="AR99">
        <f t="shared" si="2"/>
        <v>0.30085667040000003</v>
      </c>
      <c r="AS99">
        <f t="shared" si="2"/>
        <v>0.18943267824000007</v>
      </c>
      <c r="AT99">
        <f t="shared" si="2"/>
        <v>0</v>
      </c>
      <c r="AU99">
        <f t="shared" si="2"/>
        <v>0</v>
      </c>
      <c r="AV99">
        <f t="shared" si="2"/>
        <v>3.4274336283185824E-2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0.74266559439879254</v>
      </c>
      <c r="BB99">
        <f t="shared" si="1"/>
        <v>22.834017050201378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76.809999999999988</v>
      </c>
      <c r="BA3">
        <v>2.4299999999999926</v>
      </c>
      <c r="BB3">
        <f>SUM(B3:AZ3)-BA3</f>
        <v>74.38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76.809999999999988</v>
      </c>
      <c r="BA4">
        <v>2.4299999999999926</v>
      </c>
      <c r="BB4">
        <f t="shared" ref="BB4:BB67" si="0">SUM(B4:AZ4)-BA4</f>
        <v>74.38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76.809999999999988</v>
      </c>
      <c r="BA5">
        <v>2.4299999999999926</v>
      </c>
      <c r="BB5">
        <f t="shared" si="0"/>
        <v>74.38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76.809999999999988</v>
      </c>
      <c r="BA6">
        <v>2.4299999999999926</v>
      </c>
      <c r="BB6">
        <f t="shared" si="0"/>
        <v>74.38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76.559999999999988</v>
      </c>
      <c r="BA7">
        <v>2.4200000000000017</v>
      </c>
      <c r="BB7">
        <f t="shared" si="0"/>
        <v>74.139999999999986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76.559999999999988</v>
      </c>
      <c r="BA8">
        <v>2.4200000000000017</v>
      </c>
      <c r="BB8">
        <f t="shared" si="0"/>
        <v>74.139999999999986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76.559999999999988</v>
      </c>
      <c r="BA9">
        <v>2.4200000000000017</v>
      </c>
      <c r="BB9">
        <f t="shared" si="0"/>
        <v>74.139999999999986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76.559999999999988</v>
      </c>
      <c r="BA10">
        <v>2.4200000000000017</v>
      </c>
      <c r="BB10">
        <f t="shared" si="0"/>
        <v>74.139999999999986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75.61999999999999</v>
      </c>
      <c r="BA11">
        <v>2.3899999999999864</v>
      </c>
      <c r="BB11">
        <f t="shared" si="0"/>
        <v>73.23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75.61999999999999</v>
      </c>
      <c r="BA12">
        <v>2.3899999999999864</v>
      </c>
      <c r="BB12">
        <f t="shared" si="0"/>
        <v>73.23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75.61999999999999</v>
      </c>
      <c r="BA13">
        <v>2.3899999999999864</v>
      </c>
      <c r="BB13">
        <f t="shared" si="0"/>
        <v>73.23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75.61999999999999</v>
      </c>
      <c r="BA14">
        <v>2.3899999999999864</v>
      </c>
      <c r="BB14">
        <f t="shared" si="0"/>
        <v>73.23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75.61999999999999</v>
      </c>
      <c r="BA15">
        <v>2.3899999999999864</v>
      </c>
      <c r="BB15">
        <f t="shared" si="0"/>
        <v>73.23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75.61999999999999</v>
      </c>
      <c r="BA16">
        <v>2.3899999999999864</v>
      </c>
      <c r="BB16">
        <f t="shared" si="0"/>
        <v>73.23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75.61999999999999</v>
      </c>
      <c r="BA17">
        <v>2.3899999999999864</v>
      </c>
      <c r="BB17">
        <f t="shared" si="0"/>
        <v>73.23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75.61999999999999</v>
      </c>
      <c r="BA18">
        <v>2.3899999999999864</v>
      </c>
      <c r="BB18">
        <f t="shared" si="0"/>
        <v>73.23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75.61999999999999</v>
      </c>
      <c r="BA19">
        <v>2.3899999999999864</v>
      </c>
      <c r="BB19">
        <f t="shared" si="0"/>
        <v>73.23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75.61999999999999</v>
      </c>
      <c r="BA20">
        <v>2.3899999999999864</v>
      </c>
      <c r="BB20">
        <f t="shared" si="0"/>
        <v>73.23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75.61999999999999</v>
      </c>
      <c r="BA21">
        <v>2.3899999999999864</v>
      </c>
      <c r="BB21">
        <f t="shared" si="0"/>
        <v>73.23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75.61999999999999</v>
      </c>
      <c r="BA22">
        <v>2.3899999999999864</v>
      </c>
      <c r="BB22">
        <f t="shared" si="0"/>
        <v>73.23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75.61999999999999</v>
      </c>
      <c r="BA23">
        <v>2.3899999999999864</v>
      </c>
      <c r="BB23">
        <f t="shared" si="0"/>
        <v>73.23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75.61999999999999</v>
      </c>
      <c r="BA24">
        <v>2.3899999999999864</v>
      </c>
      <c r="BB24">
        <f t="shared" si="0"/>
        <v>73.23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75.61999999999999</v>
      </c>
      <c r="BA25">
        <v>2.3899999999999864</v>
      </c>
      <c r="BB25">
        <f t="shared" si="0"/>
        <v>73.23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75.709999999999994</v>
      </c>
      <c r="BA26">
        <v>2.3899999999999864</v>
      </c>
      <c r="BB26">
        <f t="shared" si="0"/>
        <v>73.320000000000007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76.649999999999977</v>
      </c>
      <c r="BA27">
        <v>2.4199999999999875</v>
      </c>
      <c r="BB27">
        <f t="shared" si="0"/>
        <v>74.22999999999999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76.649999999999977</v>
      </c>
      <c r="BA28">
        <v>2.4199999999999875</v>
      </c>
      <c r="BB28">
        <f t="shared" si="0"/>
        <v>74.22999999999999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76.649999999999977</v>
      </c>
      <c r="BA29">
        <v>2.4199999999999875</v>
      </c>
      <c r="BB29">
        <f t="shared" si="0"/>
        <v>74.22999999999999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76.649999999999977</v>
      </c>
      <c r="BA30">
        <v>2.4199999999999875</v>
      </c>
      <c r="BB30">
        <f t="shared" si="0"/>
        <v>74.22999999999999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76.59</v>
      </c>
      <c r="BA31">
        <v>2.4200000000000159</v>
      </c>
      <c r="BB31">
        <f t="shared" si="0"/>
        <v>74.169999999999987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76.59</v>
      </c>
      <c r="BA32">
        <v>2.4200000000000159</v>
      </c>
      <c r="BB32">
        <f t="shared" si="0"/>
        <v>74.169999999999987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76.639999999999986</v>
      </c>
      <c r="BA33">
        <v>2.4200000000000017</v>
      </c>
      <c r="BB33">
        <f t="shared" si="0"/>
        <v>74.219999999999985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76.639999999999986</v>
      </c>
      <c r="BA34">
        <v>2.4200000000000017</v>
      </c>
      <c r="BB34">
        <f t="shared" si="0"/>
        <v>74.219999999999985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76.639999999999986</v>
      </c>
      <c r="BA35">
        <v>2.4200000000000017</v>
      </c>
      <c r="BB35">
        <f t="shared" si="0"/>
        <v>74.219999999999985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76.639999999999986</v>
      </c>
      <c r="BA36">
        <v>2.4200000000000017</v>
      </c>
      <c r="BB36">
        <f t="shared" si="0"/>
        <v>74.219999999999985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76.349999999999994</v>
      </c>
      <c r="BA37">
        <v>2.4200000000000017</v>
      </c>
      <c r="BB37">
        <f t="shared" si="0"/>
        <v>73.929999999999993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76.16</v>
      </c>
      <c r="BA38">
        <v>2.4100000000000108</v>
      </c>
      <c r="BB38">
        <f t="shared" si="0"/>
        <v>73.749999999999986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76.16</v>
      </c>
      <c r="BA39">
        <v>2.4100000000000108</v>
      </c>
      <c r="BB39">
        <f t="shared" si="0"/>
        <v>73.749999999999986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76.38</v>
      </c>
      <c r="BA40">
        <v>2.4200000000000017</v>
      </c>
      <c r="BB40">
        <f t="shared" si="0"/>
        <v>73.959999999999994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76.72999999999999</v>
      </c>
      <c r="BA41">
        <v>2.4200000000000017</v>
      </c>
      <c r="BB41">
        <f t="shared" si="0"/>
        <v>74.309999999999988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76.809999999999988</v>
      </c>
      <c r="BA42">
        <v>2.4200000000000017</v>
      </c>
      <c r="BB42">
        <f t="shared" si="0"/>
        <v>74.389999999999986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76.809999999999988</v>
      </c>
      <c r="BA43">
        <v>2.4200000000000017</v>
      </c>
      <c r="BB43">
        <f t="shared" si="0"/>
        <v>74.389999999999986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76.929999999999993</v>
      </c>
      <c r="BA44">
        <v>2.4300000000000068</v>
      </c>
      <c r="BB44">
        <f t="shared" si="0"/>
        <v>74.499999999999986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76.929999999999993</v>
      </c>
      <c r="BA45">
        <v>2.4300000000000068</v>
      </c>
      <c r="BB45">
        <f t="shared" si="0"/>
        <v>74.499999999999986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76.929999999999993</v>
      </c>
      <c r="BA46">
        <v>2.4300000000000068</v>
      </c>
      <c r="BB46">
        <f t="shared" si="0"/>
        <v>74.499999999999986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76.929999999999993</v>
      </c>
      <c r="BA47">
        <v>2.4300000000000068</v>
      </c>
      <c r="BB47">
        <f t="shared" si="0"/>
        <v>74.499999999999986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76.929999999999993</v>
      </c>
      <c r="BA48">
        <v>2.4300000000000068</v>
      </c>
      <c r="BB48">
        <f t="shared" si="0"/>
        <v>74.499999999999986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76.929999999999993</v>
      </c>
      <c r="BA49">
        <v>2.4300000000000068</v>
      </c>
      <c r="BB49">
        <f t="shared" si="0"/>
        <v>74.499999999999986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76.929999999999993</v>
      </c>
      <c r="BA50">
        <v>2.4300000000000068</v>
      </c>
      <c r="BB50">
        <f t="shared" si="0"/>
        <v>74.499999999999986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76.929999999999993</v>
      </c>
      <c r="BA51">
        <v>2.4300000000000068</v>
      </c>
      <c r="BB51">
        <f t="shared" si="0"/>
        <v>74.499999999999986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76.929999999999993</v>
      </c>
      <c r="BA52">
        <v>2.4300000000000068</v>
      </c>
      <c r="BB52">
        <f t="shared" si="0"/>
        <v>74.499999999999986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76.929999999999993</v>
      </c>
      <c r="BA53">
        <v>2.4300000000000068</v>
      </c>
      <c r="BB53">
        <f t="shared" si="0"/>
        <v>74.499999999999986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76.779999999999987</v>
      </c>
      <c r="BA54">
        <v>2.4200000000000159</v>
      </c>
      <c r="BB54">
        <f t="shared" si="0"/>
        <v>74.359999999999971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76.779999999999987</v>
      </c>
      <c r="BA55">
        <v>2.4200000000000159</v>
      </c>
      <c r="BB55">
        <f t="shared" si="0"/>
        <v>74.359999999999971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76.779999999999987</v>
      </c>
      <c r="BA56">
        <v>2.4200000000000159</v>
      </c>
      <c r="BB56">
        <f t="shared" si="0"/>
        <v>74.359999999999971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76.609999999999985</v>
      </c>
      <c r="BA57">
        <v>2.4200000000000017</v>
      </c>
      <c r="BB57">
        <f t="shared" si="0"/>
        <v>74.189999999999984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76.609999999999985</v>
      </c>
      <c r="BA58">
        <v>2.4200000000000017</v>
      </c>
      <c r="BB58">
        <f t="shared" si="0"/>
        <v>74.189999999999984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76.389999999999986</v>
      </c>
      <c r="BA59">
        <v>2.4099999999999966</v>
      </c>
      <c r="BB59">
        <f t="shared" si="0"/>
        <v>73.97999999999999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76.389999999999986</v>
      </c>
      <c r="BA60">
        <v>2.4099999999999966</v>
      </c>
      <c r="BB60">
        <f t="shared" si="0"/>
        <v>73.97999999999999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76.579999999999984</v>
      </c>
      <c r="BA61">
        <v>2.4200000000000017</v>
      </c>
      <c r="BB61">
        <f t="shared" si="0"/>
        <v>74.159999999999982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76.589999999999989</v>
      </c>
      <c r="BA62">
        <v>2.4200000000000017</v>
      </c>
      <c r="BB62">
        <f t="shared" si="0"/>
        <v>74.169999999999987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76.449999999999989</v>
      </c>
      <c r="BA63">
        <v>2.4200000000000017</v>
      </c>
      <c r="BB63">
        <f t="shared" si="0"/>
        <v>74.029999999999987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76.549999999999983</v>
      </c>
      <c r="BA64">
        <v>2.4199999999999875</v>
      </c>
      <c r="BB64">
        <f t="shared" si="0"/>
        <v>74.13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76.639999999999986</v>
      </c>
      <c r="BA65">
        <v>2.4200000000000017</v>
      </c>
      <c r="BB65">
        <f t="shared" si="0"/>
        <v>74.219999999999985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76.759999999999991</v>
      </c>
      <c r="BA66">
        <v>2.4300000000000068</v>
      </c>
      <c r="BB66">
        <f t="shared" si="0"/>
        <v>74.329999999999984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76.849999999999994</v>
      </c>
      <c r="BA67">
        <v>2.4300000000000068</v>
      </c>
      <c r="BB67">
        <f t="shared" si="0"/>
        <v>74.419999999999987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76.909999999999982</v>
      </c>
      <c r="BA68">
        <v>2.4299999999999926</v>
      </c>
      <c r="BB68">
        <f t="shared" ref="BB68:BB99" si="1">SUM(B68:AZ68)-BA68</f>
        <v>74.47999999999999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76.909999999999982</v>
      </c>
      <c r="BA69">
        <v>2.4299999999999926</v>
      </c>
      <c r="BB69">
        <f t="shared" si="1"/>
        <v>74.47999999999999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77.039999999999992</v>
      </c>
      <c r="BA70">
        <v>2.4400000000000119</v>
      </c>
      <c r="BB70">
        <f t="shared" si="1"/>
        <v>74.59999999999998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77.33</v>
      </c>
      <c r="BA71">
        <v>2.4400000000000119</v>
      </c>
      <c r="BB71">
        <f t="shared" si="1"/>
        <v>74.889999999999986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77.33</v>
      </c>
      <c r="BA72">
        <v>2.4400000000000119</v>
      </c>
      <c r="BB72">
        <f t="shared" si="1"/>
        <v>74.889999999999986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77.59</v>
      </c>
      <c r="BA73">
        <v>2.4400000000000119</v>
      </c>
      <c r="BB73">
        <f t="shared" si="1"/>
        <v>75.149999999999991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77.59</v>
      </c>
      <c r="BA74">
        <v>2.4400000000000119</v>
      </c>
      <c r="BB74">
        <f t="shared" si="1"/>
        <v>75.149999999999991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76.559999999999988</v>
      </c>
      <c r="BA75">
        <v>2.3999999999999915</v>
      </c>
      <c r="BB75">
        <f t="shared" si="1"/>
        <v>74.16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76.459999999999994</v>
      </c>
      <c r="BA76">
        <v>2.3999999999999915</v>
      </c>
      <c r="BB76">
        <f t="shared" si="1"/>
        <v>74.06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76.559999999999988</v>
      </c>
      <c r="BA77">
        <v>2.3999999999999915</v>
      </c>
      <c r="BB77">
        <f t="shared" si="1"/>
        <v>74.16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76.559999999999988</v>
      </c>
      <c r="BA78">
        <v>2.3999999999999915</v>
      </c>
      <c r="BB78">
        <f t="shared" si="1"/>
        <v>74.16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76.38</v>
      </c>
      <c r="BA79">
        <v>2.3999999999999915</v>
      </c>
      <c r="BB79">
        <f t="shared" si="1"/>
        <v>73.98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76.289999999999992</v>
      </c>
      <c r="BA80">
        <v>2.3999999999999915</v>
      </c>
      <c r="BB80">
        <f t="shared" si="1"/>
        <v>73.89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76.239999999999995</v>
      </c>
      <c r="BA81">
        <v>2.3900000000000006</v>
      </c>
      <c r="BB81">
        <f t="shared" si="1"/>
        <v>73.849999999999994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76.059999999999988</v>
      </c>
      <c r="BA82">
        <v>2.3899999999999864</v>
      </c>
      <c r="BB82">
        <f t="shared" si="1"/>
        <v>73.67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75.969999999999985</v>
      </c>
      <c r="BA83">
        <v>2.3799999999999812</v>
      </c>
      <c r="BB83">
        <f t="shared" si="1"/>
        <v>73.59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75.969999999999985</v>
      </c>
      <c r="BA84">
        <v>2.3799999999999812</v>
      </c>
      <c r="BB84">
        <f t="shared" si="1"/>
        <v>73.59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75.969999999999985</v>
      </c>
      <c r="BA85">
        <v>2.3799999999999812</v>
      </c>
      <c r="BB85">
        <f t="shared" si="1"/>
        <v>73.59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75.969999999999985</v>
      </c>
      <c r="BA86">
        <v>2.3799999999999812</v>
      </c>
      <c r="BB86">
        <f t="shared" si="1"/>
        <v>73.59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76.209999999999994</v>
      </c>
      <c r="BA87">
        <v>2.3899999999999864</v>
      </c>
      <c r="BB87">
        <f t="shared" si="1"/>
        <v>73.820000000000007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76.209999999999994</v>
      </c>
      <c r="BA88">
        <v>2.3899999999999864</v>
      </c>
      <c r="BB88">
        <f t="shared" si="1"/>
        <v>73.820000000000007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76.209999999999994</v>
      </c>
      <c r="BA89">
        <v>2.3899999999999864</v>
      </c>
      <c r="BB89">
        <f t="shared" si="1"/>
        <v>73.820000000000007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76.209999999999994</v>
      </c>
      <c r="BA90">
        <v>2.3899999999999864</v>
      </c>
      <c r="BB90">
        <f t="shared" si="1"/>
        <v>73.820000000000007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77.19</v>
      </c>
      <c r="BA91">
        <v>2.4400000000000119</v>
      </c>
      <c r="BB91">
        <f t="shared" si="1"/>
        <v>74.749999999999986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77.19</v>
      </c>
      <c r="BA92">
        <v>2.4400000000000119</v>
      </c>
      <c r="BB92">
        <f t="shared" si="1"/>
        <v>74.749999999999986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76.969999999999985</v>
      </c>
      <c r="BA93">
        <v>2.4299999999999926</v>
      </c>
      <c r="BB93">
        <f t="shared" si="1"/>
        <v>74.539999999999992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76.94</v>
      </c>
      <c r="BA94">
        <v>2.4400000000000119</v>
      </c>
      <c r="BB94">
        <f t="shared" si="1"/>
        <v>74.499999999999986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76.94</v>
      </c>
      <c r="BA95">
        <v>2.4400000000000119</v>
      </c>
      <c r="BB95">
        <f t="shared" si="1"/>
        <v>74.499999999999986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76.94</v>
      </c>
      <c r="BA96">
        <v>2.4400000000000119</v>
      </c>
      <c r="BB96">
        <f t="shared" si="1"/>
        <v>74.499999999999986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76.88</v>
      </c>
      <c r="BA97">
        <v>2.4300000000000068</v>
      </c>
      <c r="BB97">
        <f t="shared" si="1"/>
        <v>74.449999999999989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76.88</v>
      </c>
      <c r="BA98">
        <v>2.4300000000000068</v>
      </c>
      <c r="BB98">
        <f t="shared" si="1"/>
        <v>74.449999999999989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1.8359374999999998</v>
      </c>
      <c r="BA99">
        <f t="shared" si="2"/>
        <v>5.7937499999999927E-2</v>
      </c>
      <c r="BB99">
        <f t="shared" si="1"/>
        <v>1.7779999999999998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6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14.172800000000001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0.44644300000000037</v>
      </c>
      <c r="BB3">
        <f>SUM(B3:AZ3)-BA3</f>
        <v>13.726357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12.772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0.40231800000000106</v>
      </c>
      <c r="BB4">
        <f t="shared" ref="BB4:BB67" si="0">SUM(B4:AZ4)-BA4</f>
        <v>12.369681999999999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12.772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0.40231800000000106</v>
      </c>
      <c r="BB5">
        <f t="shared" si="0"/>
        <v>12.369681999999999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12.772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0.40231800000000106</v>
      </c>
      <c r="BB6">
        <f t="shared" si="0"/>
        <v>12.369681999999999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12.772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0.40231800000000106</v>
      </c>
      <c r="BB7">
        <f t="shared" si="0"/>
        <v>12.369681999999999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9.3348490000000002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0.29404800000000009</v>
      </c>
      <c r="BB8">
        <f t="shared" si="0"/>
        <v>9.0408010000000001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12.772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0.40231800000000106</v>
      </c>
      <c r="BB9">
        <f t="shared" si="0"/>
        <v>12.369681999999999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12.772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0.40231800000000106</v>
      </c>
      <c r="BB10">
        <f t="shared" si="0"/>
        <v>12.369681999999999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12.772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0.40231800000000106</v>
      </c>
      <c r="BB11">
        <f t="shared" si="0"/>
        <v>12.369681999999999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12.772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0.40231800000000106</v>
      </c>
      <c r="BB12">
        <f t="shared" si="0"/>
        <v>12.369681999999999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12.772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0.40231800000000106</v>
      </c>
      <c r="BB13">
        <f t="shared" si="0"/>
        <v>12.369681999999999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12.772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0.40231800000000106</v>
      </c>
      <c r="BB14">
        <f t="shared" si="0"/>
        <v>12.369681999999999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10.515947000000001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0.33125200000000099</v>
      </c>
      <c r="BB15">
        <f t="shared" si="0"/>
        <v>10.184695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12.772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0.40231800000000106</v>
      </c>
      <c r="BB16">
        <f t="shared" si="0"/>
        <v>12.369681999999999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12.772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0.40231800000000106</v>
      </c>
      <c r="BB17">
        <f t="shared" si="0"/>
        <v>12.369681999999999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12.772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0.40231800000000106</v>
      </c>
      <c r="BB18">
        <f t="shared" si="0"/>
        <v>12.369681999999999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12.772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0.40231800000000106</v>
      </c>
      <c r="BB19">
        <f t="shared" si="0"/>
        <v>12.369681999999999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12.772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0.40231800000000106</v>
      </c>
      <c r="BB20">
        <f t="shared" si="0"/>
        <v>12.369681999999999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12.772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0.40231800000000106</v>
      </c>
      <c r="BB21">
        <f t="shared" si="0"/>
        <v>12.369681999999999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12.772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0.40231800000000106</v>
      </c>
      <c r="BB22">
        <f t="shared" si="0"/>
        <v>12.369681999999999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12.772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0.40231800000000106</v>
      </c>
      <c r="BB23">
        <f t="shared" si="0"/>
        <v>12.369681999999999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12.772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0.40231800000000106</v>
      </c>
      <c r="BB24">
        <f t="shared" si="0"/>
        <v>12.369681999999999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12.772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0.40231800000000106</v>
      </c>
      <c r="BB25">
        <f t="shared" si="0"/>
        <v>12.369681999999999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12.772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0.40231800000000106</v>
      </c>
      <c r="BB26">
        <f t="shared" si="0"/>
        <v>12.369681999999999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12.772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0.40231800000000106</v>
      </c>
      <c r="BB27">
        <f t="shared" si="0"/>
        <v>12.369681999999999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14.007999999999999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0.44125199999999865</v>
      </c>
      <c r="BB28">
        <f t="shared" si="0"/>
        <v>13.566748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14.007999999999999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0.44125199999999865</v>
      </c>
      <c r="BB29">
        <f t="shared" si="0"/>
        <v>13.566748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14.007999999999999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0.44125199999999865</v>
      </c>
      <c r="BB30">
        <f t="shared" si="0"/>
        <v>13.566748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0.47239900000000112</v>
      </c>
      <c r="BB31">
        <f t="shared" si="0"/>
        <v>14.524400999999999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0.47239900000000112</v>
      </c>
      <c r="BB32">
        <f t="shared" si="0"/>
        <v>14.524400999999999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0.47239900000000112</v>
      </c>
      <c r="BB33">
        <f t="shared" si="0"/>
        <v>14.524400999999999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0.47239900000000112</v>
      </c>
      <c r="BB34">
        <f t="shared" si="0"/>
        <v>14.524400999999999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0.47239900000000112</v>
      </c>
      <c r="BB35">
        <f t="shared" si="0"/>
        <v>14.524400999999999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14.771176000000001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0.46529199999999982</v>
      </c>
      <c r="BB36">
        <f t="shared" si="0"/>
        <v>14.305884000000001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0.47239900000000112</v>
      </c>
      <c r="BB37">
        <f t="shared" si="0"/>
        <v>14.524400999999999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0.47239900000000112</v>
      </c>
      <c r="BB38">
        <f t="shared" si="0"/>
        <v>14.524400999999999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0.47239900000000112</v>
      </c>
      <c r="BB39">
        <f t="shared" si="0"/>
        <v>14.524400999999999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0.47239900000000112</v>
      </c>
      <c r="BB40">
        <f t="shared" si="0"/>
        <v>14.524400999999999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0.47239900000000112</v>
      </c>
      <c r="BB41">
        <f t="shared" si="0"/>
        <v>14.524400999999999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0.47239900000000112</v>
      </c>
      <c r="BB42">
        <f t="shared" si="0"/>
        <v>14.524400999999999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0.47239900000000112</v>
      </c>
      <c r="BB43">
        <f t="shared" si="0"/>
        <v>14.524400999999999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0.47239900000000112</v>
      </c>
      <c r="BB44">
        <f t="shared" si="0"/>
        <v>14.524400999999999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0.47239900000000112</v>
      </c>
      <c r="BB45">
        <f t="shared" si="0"/>
        <v>14.524400999999999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0.47239900000000112</v>
      </c>
      <c r="BB46">
        <f t="shared" si="0"/>
        <v>14.524400999999999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0.47239900000000112</v>
      </c>
      <c r="BB47">
        <f t="shared" si="0"/>
        <v>14.524400999999999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0.47239900000000112</v>
      </c>
      <c r="BB48">
        <f t="shared" si="0"/>
        <v>14.524400999999999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0.47239900000000112</v>
      </c>
      <c r="BB49">
        <f t="shared" si="0"/>
        <v>14.524400999999999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0.47239900000000112</v>
      </c>
      <c r="BB50">
        <f t="shared" si="0"/>
        <v>14.524400999999999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0.47239900000000112</v>
      </c>
      <c r="BB51">
        <f t="shared" si="0"/>
        <v>14.524400999999999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0.47239900000000112</v>
      </c>
      <c r="BB52">
        <f t="shared" si="0"/>
        <v>14.524400999999999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0.47239900000000112</v>
      </c>
      <c r="BB53">
        <f t="shared" si="0"/>
        <v>14.524400999999999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0.47239900000000112</v>
      </c>
      <c r="BB54">
        <f t="shared" si="0"/>
        <v>14.524400999999999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0.47239900000000112</v>
      </c>
      <c r="BB55">
        <f t="shared" si="0"/>
        <v>14.524400999999999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0.47239900000000112</v>
      </c>
      <c r="BB56">
        <f t="shared" si="0"/>
        <v>14.524400999999999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14.677534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0.46234199999999959</v>
      </c>
      <c r="BB57">
        <f t="shared" si="0"/>
        <v>14.215192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0.47239900000000112</v>
      </c>
      <c r="BB58">
        <f t="shared" si="0"/>
        <v>14.524400999999999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0.47239900000000112</v>
      </c>
      <c r="BB59">
        <f t="shared" si="0"/>
        <v>14.524400999999999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0.47239900000000112</v>
      </c>
      <c r="BB60">
        <f t="shared" si="0"/>
        <v>14.524400999999999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0.47239900000000112</v>
      </c>
      <c r="BB61">
        <f t="shared" si="0"/>
        <v>14.524400999999999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0.47239900000000112</v>
      </c>
      <c r="BB62">
        <f t="shared" si="0"/>
        <v>14.524400999999999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0.47239900000000112</v>
      </c>
      <c r="BB63">
        <f t="shared" si="0"/>
        <v>14.524400999999999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0.47239900000000112</v>
      </c>
      <c r="BB64">
        <f t="shared" si="0"/>
        <v>14.524400999999999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0.47239900000000112</v>
      </c>
      <c r="BB65">
        <f t="shared" si="0"/>
        <v>14.524400999999999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0.47239900000000112</v>
      </c>
      <c r="BB66">
        <f t="shared" si="0"/>
        <v>14.524400999999999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0.47239900000000112</v>
      </c>
      <c r="BB67">
        <f t="shared" si="0"/>
        <v>14.524400999999999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0.47239900000000112</v>
      </c>
      <c r="BB68">
        <f t="shared" ref="BB68:BB99" si="1">SUM(B68:AZ68)-BA68</f>
        <v>14.524400999999999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0.47239900000000112</v>
      </c>
      <c r="BB69">
        <f t="shared" si="1"/>
        <v>14.524400999999999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0.47239900000000112</v>
      </c>
      <c r="BB70">
        <f t="shared" si="1"/>
        <v>14.524400999999999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14.235533999999999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0.44841899999999946</v>
      </c>
      <c r="BB71">
        <f t="shared" si="1"/>
        <v>13.787115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0.47239900000000112</v>
      </c>
      <c r="BB72">
        <f t="shared" si="1"/>
        <v>14.524400999999999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0.47239900000000112</v>
      </c>
      <c r="BB73">
        <f t="shared" si="1"/>
        <v>14.524400999999999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0.47239900000000112</v>
      </c>
      <c r="BB74">
        <f t="shared" si="1"/>
        <v>14.524400999999999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0.47239900000000112</v>
      </c>
      <c r="BB75">
        <f t="shared" si="1"/>
        <v>14.524400999999999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0.47239900000000112</v>
      </c>
      <c r="BB76">
        <f t="shared" si="1"/>
        <v>14.524400999999999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0.47239900000000112</v>
      </c>
      <c r="BB77">
        <f t="shared" si="1"/>
        <v>14.524400999999999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12.95181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0.40798200000000051</v>
      </c>
      <c r="BB78">
        <f t="shared" si="1"/>
        <v>12.543828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14.912591000000001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0.46974700000000169</v>
      </c>
      <c r="BB79">
        <f t="shared" si="1"/>
        <v>14.442843999999999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0.47239900000000112</v>
      </c>
      <c r="BB80">
        <f t="shared" si="1"/>
        <v>14.524400999999999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0.47239900000000112</v>
      </c>
      <c r="BB81">
        <f t="shared" si="1"/>
        <v>14.524400999999999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0.47239900000000112</v>
      </c>
      <c r="BB82">
        <f t="shared" si="1"/>
        <v>14.524400999999999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0.47239900000000112</v>
      </c>
      <c r="BB83">
        <f t="shared" si="1"/>
        <v>14.524400999999999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0.47239900000000112</v>
      </c>
      <c r="BB84">
        <f t="shared" si="1"/>
        <v>14.524400999999999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14.035143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0.44210700000000003</v>
      </c>
      <c r="BB85">
        <f t="shared" si="1"/>
        <v>13.593036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0.47239900000000112</v>
      </c>
      <c r="BB86">
        <f t="shared" si="1"/>
        <v>14.524400999999999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0.47239900000000112</v>
      </c>
      <c r="BB87">
        <f t="shared" si="1"/>
        <v>14.524400999999999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0.47239900000000112</v>
      </c>
      <c r="BB88">
        <f t="shared" si="1"/>
        <v>14.524400999999999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0.47239900000000112</v>
      </c>
      <c r="BB89">
        <f t="shared" si="1"/>
        <v>14.524400999999999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0.47239900000000112</v>
      </c>
      <c r="BB90">
        <f t="shared" si="1"/>
        <v>14.524400999999999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0.47239900000000112</v>
      </c>
      <c r="BB91">
        <f t="shared" si="1"/>
        <v>14.524400999999999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12.278980000000001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0.38678800000000102</v>
      </c>
      <c r="BB92">
        <f t="shared" si="1"/>
        <v>11.892192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14.834379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0.46728300000000011</v>
      </c>
      <c r="BB93">
        <f t="shared" si="1"/>
        <v>14.367096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0.47239900000000112</v>
      </c>
      <c r="BB94">
        <f t="shared" si="1"/>
        <v>14.524400999999999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0.47239900000000112</v>
      </c>
      <c r="BB95">
        <f t="shared" si="1"/>
        <v>14.524400999999999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0.47239900000000112</v>
      </c>
      <c r="BB96">
        <f t="shared" si="1"/>
        <v>14.524400999999999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12.872647000000001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0.40548800000000007</v>
      </c>
      <c r="BB97">
        <f t="shared" si="1"/>
        <v>12.467159000000001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14.070126999999999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0.44320899999999952</v>
      </c>
      <c r="BB98">
        <f t="shared" si="1"/>
        <v>13.626918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0.34162147924999958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1.0761073500000041E-2</v>
      </c>
      <c r="BB99">
        <f t="shared" si="1"/>
        <v>0.33086040574999953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496.2</v>
      </c>
      <c r="L3" s="202">
        <v>10.69</v>
      </c>
      <c r="M3" s="202">
        <v>61.76</v>
      </c>
      <c r="N3" s="202">
        <v>25.12</v>
      </c>
      <c r="O3" s="202">
        <v>70.98</v>
      </c>
      <c r="P3" s="202">
        <v>26.66</v>
      </c>
      <c r="Q3" s="202">
        <v>2.56</v>
      </c>
      <c r="R3" s="202">
        <v>18.03</v>
      </c>
      <c r="S3" s="202">
        <v>11.23</v>
      </c>
      <c r="T3" s="202">
        <v>0</v>
      </c>
      <c r="U3" s="202">
        <v>60.15</v>
      </c>
      <c r="V3" s="202">
        <v>8.81</v>
      </c>
      <c r="W3" s="202">
        <v>14.8</v>
      </c>
      <c r="X3" s="202">
        <v>62.75</v>
      </c>
      <c r="Y3" s="202">
        <v>0</v>
      </c>
      <c r="Z3" s="202">
        <v>59.2</v>
      </c>
      <c r="AA3" s="202">
        <v>38.369999999999997</v>
      </c>
      <c r="AB3" s="202">
        <v>0</v>
      </c>
      <c r="AC3" s="202">
        <v>7.33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40.090000000000003</v>
      </c>
      <c r="AJ3" s="202">
        <v>0</v>
      </c>
      <c r="AK3" s="202">
        <v>99.62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496.2</v>
      </c>
      <c r="L4" s="202">
        <v>10.69</v>
      </c>
      <c r="M4" s="202">
        <v>61.76</v>
      </c>
      <c r="N4" s="202">
        <v>25.12</v>
      </c>
      <c r="O4" s="202">
        <v>70.98</v>
      </c>
      <c r="P4" s="202">
        <v>26.66</v>
      </c>
      <c r="Q4" s="202">
        <v>2.56</v>
      </c>
      <c r="R4" s="202">
        <v>18.03</v>
      </c>
      <c r="S4" s="202">
        <v>11.23</v>
      </c>
      <c r="T4" s="202">
        <v>0</v>
      </c>
      <c r="U4" s="202">
        <v>60.15</v>
      </c>
      <c r="V4" s="202">
        <v>8.81</v>
      </c>
      <c r="W4" s="202">
        <v>14.8</v>
      </c>
      <c r="X4" s="202">
        <v>62.75</v>
      </c>
      <c r="Y4" s="202">
        <v>0</v>
      </c>
      <c r="Z4" s="202">
        <v>59.2</v>
      </c>
      <c r="AA4" s="202">
        <v>38.369999999999997</v>
      </c>
      <c r="AB4" s="202">
        <v>0</v>
      </c>
      <c r="AC4" s="202">
        <v>7.33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40.090000000000003</v>
      </c>
      <c r="AJ4" s="202">
        <v>0</v>
      </c>
      <c r="AK4" s="202">
        <v>99.62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496.2</v>
      </c>
      <c r="L5" s="202">
        <v>10.69</v>
      </c>
      <c r="M5" s="202">
        <v>61.76</v>
      </c>
      <c r="N5" s="202">
        <v>25.12</v>
      </c>
      <c r="O5" s="202">
        <v>70.98</v>
      </c>
      <c r="P5" s="202">
        <v>26.66</v>
      </c>
      <c r="Q5" s="202">
        <v>2.56</v>
      </c>
      <c r="R5" s="202">
        <v>18.03</v>
      </c>
      <c r="S5" s="202">
        <v>11.23</v>
      </c>
      <c r="T5" s="202">
        <v>0</v>
      </c>
      <c r="U5" s="202">
        <v>60.15</v>
      </c>
      <c r="V5" s="202">
        <v>8.81</v>
      </c>
      <c r="W5" s="202">
        <v>14.8</v>
      </c>
      <c r="X5" s="202">
        <v>62.75</v>
      </c>
      <c r="Y5" s="202">
        <v>0</v>
      </c>
      <c r="Z5" s="202">
        <v>59.2</v>
      </c>
      <c r="AA5" s="202">
        <v>38.369999999999997</v>
      </c>
      <c r="AB5" s="202">
        <v>0</v>
      </c>
      <c r="AC5" s="202">
        <v>7.33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40.090000000000003</v>
      </c>
      <c r="AJ5" s="202">
        <v>0</v>
      </c>
      <c r="AK5" s="202">
        <v>99.62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496.2</v>
      </c>
      <c r="L6" s="202">
        <v>10.69</v>
      </c>
      <c r="M6" s="202">
        <v>61.76</v>
      </c>
      <c r="N6" s="202">
        <v>25.12</v>
      </c>
      <c r="O6" s="202">
        <v>70.98</v>
      </c>
      <c r="P6" s="202">
        <v>26.66</v>
      </c>
      <c r="Q6" s="202">
        <v>2.56</v>
      </c>
      <c r="R6" s="202">
        <v>18.03</v>
      </c>
      <c r="S6" s="202">
        <v>11.23</v>
      </c>
      <c r="T6" s="202">
        <v>0</v>
      </c>
      <c r="U6" s="202">
        <v>60.15</v>
      </c>
      <c r="V6" s="202">
        <v>8.81</v>
      </c>
      <c r="W6" s="202">
        <v>14.8</v>
      </c>
      <c r="X6" s="202">
        <v>62.75</v>
      </c>
      <c r="Y6" s="202">
        <v>0</v>
      </c>
      <c r="Z6" s="202">
        <v>59.2</v>
      </c>
      <c r="AA6" s="202">
        <v>38.369999999999997</v>
      </c>
      <c r="AB6" s="202">
        <v>0</v>
      </c>
      <c r="AC6" s="202">
        <v>7.33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40.090000000000003</v>
      </c>
      <c r="AJ6" s="202">
        <v>0</v>
      </c>
      <c r="AK6" s="202">
        <v>99.62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496.2</v>
      </c>
      <c r="L7" s="202">
        <v>10.69</v>
      </c>
      <c r="M7" s="202">
        <v>61.76</v>
      </c>
      <c r="N7" s="202">
        <v>25.12</v>
      </c>
      <c r="O7" s="202">
        <v>70.98</v>
      </c>
      <c r="P7" s="202">
        <v>26.66</v>
      </c>
      <c r="Q7" s="202">
        <v>2.56</v>
      </c>
      <c r="R7" s="202">
        <v>18.03</v>
      </c>
      <c r="S7" s="202">
        <v>11.23</v>
      </c>
      <c r="T7" s="202">
        <v>0</v>
      </c>
      <c r="U7" s="202">
        <v>60.15</v>
      </c>
      <c r="V7" s="202">
        <v>8.81</v>
      </c>
      <c r="W7" s="202">
        <v>14.8</v>
      </c>
      <c r="X7" s="202">
        <v>62.75</v>
      </c>
      <c r="Y7" s="202">
        <v>0</v>
      </c>
      <c r="Z7" s="202">
        <v>59.2</v>
      </c>
      <c r="AA7" s="202">
        <v>38.369999999999997</v>
      </c>
      <c r="AB7" s="202">
        <v>0</v>
      </c>
      <c r="AC7" s="202">
        <v>11.28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40.090000000000003</v>
      </c>
      <c r="AJ7" s="202">
        <v>0</v>
      </c>
      <c r="AK7" s="202">
        <v>99.62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496.2</v>
      </c>
      <c r="L8" s="202">
        <v>10.69</v>
      </c>
      <c r="M8" s="202">
        <v>61.76</v>
      </c>
      <c r="N8" s="202">
        <v>25.12</v>
      </c>
      <c r="O8" s="202">
        <v>70.98</v>
      </c>
      <c r="P8" s="202">
        <v>26.66</v>
      </c>
      <c r="Q8" s="202">
        <v>2.56</v>
      </c>
      <c r="R8" s="202">
        <v>18.03</v>
      </c>
      <c r="S8" s="202">
        <v>11.23</v>
      </c>
      <c r="T8" s="202">
        <v>0</v>
      </c>
      <c r="U8" s="202">
        <v>60.15</v>
      </c>
      <c r="V8" s="202">
        <v>8.81</v>
      </c>
      <c r="W8" s="202">
        <v>14.8</v>
      </c>
      <c r="X8" s="202">
        <v>62.75</v>
      </c>
      <c r="Y8" s="202">
        <v>0</v>
      </c>
      <c r="Z8" s="202">
        <v>59.2</v>
      </c>
      <c r="AA8" s="202">
        <v>38.369999999999997</v>
      </c>
      <c r="AB8" s="202">
        <v>0</v>
      </c>
      <c r="AC8" s="202">
        <v>11.28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40.090000000000003</v>
      </c>
      <c r="AJ8" s="202">
        <v>0</v>
      </c>
      <c r="AK8" s="202">
        <v>99.62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496.2</v>
      </c>
      <c r="L9" s="202">
        <v>10.69</v>
      </c>
      <c r="M9" s="202">
        <v>61.76</v>
      </c>
      <c r="N9" s="202">
        <v>25.12</v>
      </c>
      <c r="O9" s="202">
        <v>70.98</v>
      </c>
      <c r="P9" s="202">
        <v>26.66</v>
      </c>
      <c r="Q9" s="202">
        <v>2.56</v>
      </c>
      <c r="R9" s="202">
        <v>18.03</v>
      </c>
      <c r="S9" s="202">
        <v>11.23</v>
      </c>
      <c r="T9" s="202">
        <v>0</v>
      </c>
      <c r="U9" s="202">
        <v>60.15</v>
      </c>
      <c r="V9" s="202">
        <v>8.81</v>
      </c>
      <c r="W9" s="202">
        <v>14.8</v>
      </c>
      <c r="X9" s="202">
        <v>62.75</v>
      </c>
      <c r="Y9" s="202">
        <v>0</v>
      </c>
      <c r="Z9" s="202">
        <v>59.2</v>
      </c>
      <c r="AA9" s="202">
        <v>38.369999999999997</v>
      </c>
      <c r="AB9" s="202">
        <v>0</v>
      </c>
      <c r="AC9" s="202">
        <v>11.93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40.090000000000003</v>
      </c>
      <c r="AJ9" s="202">
        <v>0</v>
      </c>
      <c r="AK9" s="202">
        <v>99.62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496.2</v>
      </c>
      <c r="L10" s="202">
        <v>10.69</v>
      </c>
      <c r="M10" s="202">
        <v>61.76</v>
      </c>
      <c r="N10" s="202">
        <v>25.12</v>
      </c>
      <c r="O10" s="202">
        <v>70.98</v>
      </c>
      <c r="P10" s="202">
        <v>26.66</v>
      </c>
      <c r="Q10" s="202">
        <v>2.56</v>
      </c>
      <c r="R10" s="202">
        <v>18.03</v>
      </c>
      <c r="S10" s="202">
        <v>11.23</v>
      </c>
      <c r="T10" s="202">
        <v>0</v>
      </c>
      <c r="U10" s="202">
        <v>60.15</v>
      </c>
      <c r="V10" s="202">
        <v>8.81</v>
      </c>
      <c r="W10" s="202">
        <v>14.8</v>
      </c>
      <c r="X10" s="202">
        <v>62.75</v>
      </c>
      <c r="Y10" s="202">
        <v>0</v>
      </c>
      <c r="Z10" s="202">
        <v>59.2</v>
      </c>
      <c r="AA10" s="202">
        <v>38.369999999999997</v>
      </c>
      <c r="AB10" s="202">
        <v>0</v>
      </c>
      <c r="AC10" s="202">
        <v>11.93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42.13</v>
      </c>
      <c r="AJ10" s="202">
        <v>0</v>
      </c>
      <c r="AK10" s="202">
        <v>99.62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496.2</v>
      </c>
      <c r="L11" s="202">
        <v>10.69</v>
      </c>
      <c r="M11" s="202">
        <v>51.43</v>
      </c>
      <c r="N11" s="202">
        <v>25.12</v>
      </c>
      <c r="O11" s="202">
        <v>70.98</v>
      </c>
      <c r="P11" s="202">
        <v>26.66</v>
      </c>
      <c r="Q11" s="202">
        <v>2.56</v>
      </c>
      <c r="R11" s="202">
        <v>18.03</v>
      </c>
      <c r="S11" s="202">
        <v>11.23</v>
      </c>
      <c r="T11" s="202">
        <v>0</v>
      </c>
      <c r="U11" s="202">
        <v>60.15</v>
      </c>
      <c r="V11" s="202">
        <v>8.81</v>
      </c>
      <c r="W11" s="202">
        <v>14.8</v>
      </c>
      <c r="X11" s="202">
        <v>62.75</v>
      </c>
      <c r="Y11" s="202">
        <v>0</v>
      </c>
      <c r="Z11" s="202">
        <v>66.349999999999994</v>
      </c>
      <c r="AA11" s="202">
        <v>38.369999999999997</v>
      </c>
      <c r="AB11" s="202">
        <v>0</v>
      </c>
      <c r="AC11" s="202">
        <v>13.22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42.13</v>
      </c>
      <c r="AJ11" s="202">
        <v>0</v>
      </c>
      <c r="AK11" s="202">
        <v>99.62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4.47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496.2</v>
      </c>
      <c r="L12" s="202">
        <v>10.69</v>
      </c>
      <c r="M12" s="202">
        <v>47</v>
      </c>
      <c r="N12" s="202">
        <v>25.12</v>
      </c>
      <c r="O12" s="202">
        <v>70.98</v>
      </c>
      <c r="P12" s="202">
        <v>26.66</v>
      </c>
      <c r="Q12" s="202">
        <v>2.56</v>
      </c>
      <c r="R12" s="202">
        <v>18.03</v>
      </c>
      <c r="S12" s="202">
        <v>11.23</v>
      </c>
      <c r="T12" s="202">
        <v>0</v>
      </c>
      <c r="U12" s="202">
        <v>60.15</v>
      </c>
      <c r="V12" s="202">
        <v>8.81</v>
      </c>
      <c r="W12" s="202">
        <v>14.8</v>
      </c>
      <c r="X12" s="202">
        <v>62.75</v>
      </c>
      <c r="Y12" s="202">
        <v>0</v>
      </c>
      <c r="Z12" s="202">
        <v>66.349999999999994</v>
      </c>
      <c r="AA12" s="202">
        <v>38.369999999999997</v>
      </c>
      <c r="AB12" s="202">
        <v>0</v>
      </c>
      <c r="AC12" s="202">
        <v>13.22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42.13</v>
      </c>
      <c r="AJ12" s="202">
        <v>0</v>
      </c>
      <c r="AK12" s="202">
        <v>99.62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4.47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496.2</v>
      </c>
      <c r="L13" s="202">
        <v>10.69</v>
      </c>
      <c r="M13" s="202">
        <v>47</v>
      </c>
      <c r="N13" s="202">
        <v>40.19</v>
      </c>
      <c r="O13" s="202">
        <v>70.98</v>
      </c>
      <c r="P13" s="202">
        <v>26.66</v>
      </c>
      <c r="Q13" s="202">
        <v>2.56</v>
      </c>
      <c r="R13" s="202">
        <v>18.03</v>
      </c>
      <c r="S13" s="202">
        <v>11.23</v>
      </c>
      <c r="T13" s="202">
        <v>0</v>
      </c>
      <c r="U13" s="202">
        <v>55.76</v>
      </c>
      <c r="V13" s="202">
        <v>8.81</v>
      </c>
      <c r="W13" s="202">
        <v>14.8</v>
      </c>
      <c r="X13" s="202">
        <v>62.75</v>
      </c>
      <c r="Y13" s="202">
        <v>0</v>
      </c>
      <c r="Z13" s="202">
        <v>66.349999999999994</v>
      </c>
      <c r="AA13" s="202">
        <v>38.369999999999997</v>
      </c>
      <c r="AB13" s="202">
        <v>0</v>
      </c>
      <c r="AC13" s="202">
        <v>13.22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42.13</v>
      </c>
      <c r="AJ13" s="202">
        <v>0</v>
      </c>
      <c r="AK13" s="202">
        <v>99.62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496.2</v>
      </c>
      <c r="L14" s="202">
        <v>10.69</v>
      </c>
      <c r="M14" s="202">
        <v>47</v>
      </c>
      <c r="N14" s="202">
        <v>40.19</v>
      </c>
      <c r="O14" s="202">
        <v>70.98</v>
      </c>
      <c r="P14" s="202">
        <v>26.66</v>
      </c>
      <c r="Q14" s="202">
        <v>2.56</v>
      </c>
      <c r="R14" s="202">
        <v>18.03</v>
      </c>
      <c r="S14" s="202">
        <v>11.23</v>
      </c>
      <c r="T14" s="202">
        <v>0</v>
      </c>
      <c r="U14" s="202">
        <v>50.13</v>
      </c>
      <c r="V14" s="202">
        <v>8.81</v>
      </c>
      <c r="W14" s="202">
        <v>14.8</v>
      </c>
      <c r="X14" s="202">
        <v>62.75</v>
      </c>
      <c r="Y14" s="202">
        <v>0</v>
      </c>
      <c r="Z14" s="202">
        <v>66.349999999999994</v>
      </c>
      <c r="AA14" s="202">
        <v>38.369999999999997</v>
      </c>
      <c r="AB14" s="202">
        <v>0</v>
      </c>
      <c r="AC14" s="202">
        <v>14.51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42.13</v>
      </c>
      <c r="AJ14" s="202">
        <v>0</v>
      </c>
      <c r="AK14" s="202">
        <v>99.62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496.2</v>
      </c>
      <c r="L15" s="202">
        <v>10.69</v>
      </c>
      <c r="M15" s="202">
        <v>47</v>
      </c>
      <c r="N15" s="202">
        <v>40.19</v>
      </c>
      <c r="O15" s="202">
        <v>70.98</v>
      </c>
      <c r="P15" s="202">
        <v>26.66</v>
      </c>
      <c r="Q15" s="202">
        <v>2.56</v>
      </c>
      <c r="R15" s="202">
        <v>18.03</v>
      </c>
      <c r="S15" s="202">
        <v>11.23</v>
      </c>
      <c r="T15" s="202">
        <v>0</v>
      </c>
      <c r="U15" s="202">
        <v>50.13</v>
      </c>
      <c r="V15" s="202">
        <v>8.81</v>
      </c>
      <c r="W15" s="202">
        <v>14.8</v>
      </c>
      <c r="X15" s="202">
        <v>62.75</v>
      </c>
      <c r="Y15" s="202">
        <v>0</v>
      </c>
      <c r="Z15" s="202">
        <v>66.349999999999994</v>
      </c>
      <c r="AA15" s="202">
        <v>38.369999999999997</v>
      </c>
      <c r="AB15" s="202">
        <v>0</v>
      </c>
      <c r="AC15" s="202">
        <v>14.51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42.13</v>
      </c>
      <c r="AJ15" s="202">
        <v>0</v>
      </c>
      <c r="AK15" s="202">
        <v>99.62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496.2</v>
      </c>
      <c r="L16" s="202">
        <v>10.69</v>
      </c>
      <c r="M16" s="202">
        <v>47</v>
      </c>
      <c r="N16" s="202">
        <v>40.19</v>
      </c>
      <c r="O16" s="202">
        <v>70.98</v>
      </c>
      <c r="P16" s="202">
        <v>26.66</v>
      </c>
      <c r="Q16" s="202">
        <v>2.56</v>
      </c>
      <c r="R16" s="202">
        <v>18.03</v>
      </c>
      <c r="S16" s="202">
        <v>11.23</v>
      </c>
      <c r="T16" s="202">
        <v>0</v>
      </c>
      <c r="U16" s="202">
        <v>50.13</v>
      </c>
      <c r="V16" s="202">
        <v>8.81</v>
      </c>
      <c r="W16" s="202">
        <v>14.8</v>
      </c>
      <c r="X16" s="202">
        <v>62.75</v>
      </c>
      <c r="Y16" s="202">
        <v>0</v>
      </c>
      <c r="Z16" s="202">
        <v>66.349999999999994</v>
      </c>
      <c r="AA16" s="202">
        <v>38.369999999999997</v>
      </c>
      <c r="AB16" s="202">
        <v>0</v>
      </c>
      <c r="AC16" s="202">
        <v>14.51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42.13</v>
      </c>
      <c r="AJ16" s="202">
        <v>0</v>
      </c>
      <c r="AK16" s="202">
        <v>99.62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496.2</v>
      </c>
      <c r="L17" s="202">
        <v>10.69</v>
      </c>
      <c r="M17" s="202">
        <v>47</v>
      </c>
      <c r="N17" s="202">
        <v>45.56</v>
      </c>
      <c r="O17" s="202">
        <v>70.98</v>
      </c>
      <c r="P17" s="202">
        <v>26.66</v>
      </c>
      <c r="Q17" s="202">
        <v>2.5499999999999998</v>
      </c>
      <c r="R17" s="202">
        <v>18.03</v>
      </c>
      <c r="S17" s="202">
        <v>11.23</v>
      </c>
      <c r="T17" s="202">
        <v>0</v>
      </c>
      <c r="U17" s="202">
        <v>50.13</v>
      </c>
      <c r="V17" s="202">
        <v>8.81</v>
      </c>
      <c r="W17" s="202">
        <v>14.8</v>
      </c>
      <c r="X17" s="202">
        <v>62.75</v>
      </c>
      <c r="Y17" s="202">
        <v>0</v>
      </c>
      <c r="Z17" s="202">
        <v>66.349999999999994</v>
      </c>
      <c r="AA17" s="202">
        <v>38.369999999999997</v>
      </c>
      <c r="AB17" s="202">
        <v>0</v>
      </c>
      <c r="AC17" s="202">
        <v>13.87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42.13</v>
      </c>
      <c r="AJ17" s="202">
        <v>0</v>
      </c>
      <c r="AK17" s="202">
        <v>99.62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496.2</v>
      </c>
      <c r="L18" s="202">
        <v>10.69</v>
      </c>
      <c r="M18" s="202">
        <v>47</v>
      </c>
      <c r="N18" s="202">
        <v>45.56</v>
      </c>
      <c r="O18" s="202">
        <v>70.98</v>
      </c>
      <c r="P18" s="202">
        <v>26.66</v>
      </c>
      <c r="Q18" s="202">
        <v>2.5499999999999998</v>
      </c>
      <c r="R18" s="202">
        <v>18.03</v>
      </c>
      <c r="S18" s="202">
        <v>11.23</v>
      </c>
      <c r="T18" s="202">
        <v>0</v>
      </c>
      <c r="U18" s="202">
        <v>50.13</v>
      </c>
      <c r="V18" s="202">
        <v>8.81</v>
      </c>
      <c r="W18" s="202">
        <v>14.8</v>
      </c>
      <c r="X18" s="202">
        <v>62.75</v>
      </c>
      <c r="Y18" s="202">
        <v>0</v>
      </c>
      <c r="Z18" s="202">
        <v>66.349999999999994</v>
      </c>
      <c r="AA18" s="202">
        <v>38.369999999999997</v>
      </c>
      <c r="AB18" s="202">
        <v>0</v>
      </c>
      <c r="AC18" s="202">
        <v>13.87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42.13</v>
      </c>
      <c r="AJ18" s="202">
        <v>0</v>
      </c>
      <c r="AK18" s="202">
        <v>99.62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377.72</v>
      </c>
      <c r="L19" s="202">
        <v>10.69</v>
      </c>
      <c r="M19" s="202">
        <v>45.52</v>
      </c>
      <c r="N19" s="202">
        <v>34.950000000000003</v>
      </c>
      <c r="O19" s="202">
        <v>68.75</v>
      </c>
      <c r="P19" s="202">
        <v>25.82</v>
      </c>
      <c r="Q19" s="202">
        <v>2.48</v>
      </c>
      <c r="R19" s="202">
        <v>17.46</v>
      </c>
      <c r="S19" s="202">
        <v>10.88</v>
      </c>
      <c r="T19" s="202">
        <v>0</v>
      </c>
      <c r="U19" s="202">
        <v>50.13</v>
      </c>
      <c r="V19" s="202">
        <v>8.5299999999999994</v>
      </c>
      <c r="W19" s="202">
        <v>14.33</v>
      </c>
      <c r="X19" s="202">
        <v>60.77</v>
      </c>
      <c r="Y19" s="202">
        <v>0</v>
      </c>
      <c r="Z19" s="202">
        <v>66.349999999999994</v>
      </c>
      <c r="AA19" s="202">
        <v>37.68</v>
      </c>
      <c r="AB19" s="202">
        <v>0</v>
      </c>
      <c r="AC19" s="202">
        <v>13.87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42.13</v>
      </c>
      <c r="AJ19" s="202">
        <v>0</v>
      </c>
      <c r="AK19" s="202">
        <v>99.62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344.79</v>
      </c>
      <c r="L20" s="202">
        <v>10.69</v>
      </c>
      <c r="M20" s="202">
        <v>45.52</v>
      </c>
      <c r="N20" s="202">
        <v>34.950000000000003</v>
      </c>
      <c r="O20" s="202">
        <v>68.75</v>
      </c>
      <c r="P20" s="202">
        <v>25.82</v>
      </c>
      <c r="Q20" s="202">
        <v>2.48</v>
      </c>
      <c r="R20" s="202">
        <v>17.46</v>
      </c>
      <c r="S20" s="202">
        <v>10.88</v>
      </c>
      <c r="T20" s="202">
        <v>0</v>
      </c>
      <c r="U20" s="202">
        <v>50.13</v>
      </c>
      <c r="V20" s="202">
        <v>8.5299999999999994</v>
      </c>
      <c r="W20" s="202">
        <v>14.33</v>
      </c>
      <c r="X20" s="202">
        <v>60.77</v>
      </c>
      <c r="Y20" s="202">
        <v>0</v>
      </c>
      <c r="Z20" s="202">
        <v>66.349999999999994</v>
      </c>
      <c r="AA20" s="202">
        <v>37.68</v>
      </c>
      <c r="AB20" s="202">
        <v>0</v>
      </c>
      <c r="AC20" s="202">
        <v>8.25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40.229999999999997</v>
      </c>
      <c r="AJ20" s="202">
        <v>0</v>
      </c>
      <c r="AK20" s="202">
        <v>99.62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319.61</v>
      </c>
      <c r="L21" s="202">
        <v>10.35</v>
      </c>
      <c r="M21" s="202">
        <v>44.52</v>
      </c>
      <c r="N21" s="202">
        <v>38.93</v>
      </c>
      <c r="O21" s="202">
        <v>68.75</v>
      </c>
      <c r="P21" s="202">
        <v>25.82</v>
      </c>
      <c r="Q21" s="202">
        <v>2.48</v>
      </c>
      <c r="R21" s="202">
        <v>17.46</v>
      </c>
      <c r="S21" s="202">
        <v>10.88</v>
      </c>
      <c r="T21" s="202">
        <v>0</v>
      </c>
      <c r="U21" s="202">
        <v>50.13</v>
      </c>
      <c r="V21" s="202">
        <v>8.5299999999999994</v>
      </c>
      <c r="W21" s="202">
        <v>14.33</v>
      </c>
      <c r="X21" s="202">
        <v>60.77</v>
      </c>
      <c r="Y21" s="202">
        <v>0</v>
      </c>
      <c r="Z21" s="202">
        <v>105</v>
      </c>
      <c r="AA21" s="202">
        <v>37.159999999999997</v>
      </c>
      <c r="AB21" s="202">
        <v>0</v>
      </c>
      <c r="AC21" s="202">
        <v>8.25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40.229999999999997</v>
      </c>
      <c r="AJ21" s="202">
        <v>0</v>
      </c>
      <c r="AK21" s="202">
        <v>99.62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356.41</v>
      </c>
      <c r="L22" s="202">
        <v>10.35</v>
      </c>
      <c r="M22" s="202">
        <v>44.52</v>
      </c>
      <c r="N22" s="202">
        <v>38.93</v>
      </c>
      <c r="O22" s="202">
        <v>68.75</v>
      </c>
      <c r="P22" s="202">
        <v>25.82</v>
      </c>
      <c r="Q22" s="202">
        <v>2.48</v>
      </c>
      <c r="R22" s="202">
        <v>17.46</v>
      </c>
      <c r="S22" s="202">
        <v>10.88</v>
      </c>
      <c r="T22" s="202">
        <v>0</v>
      </c>
      <c r="U22" s="202">
        <v>50.13</v>
      </c>
      <c r="V22" s="202">
        <v>8.5299999999999994</v>
      </c>
      <c r="W22" s="202">
        <v>14.33</v>
      </c>
      <c r="X22" s="202">
        <v>60.77</v>
      </c>
      <c r="Y22" s="202">
        <v>0</v>
      </c>
      <c r="Z22" s="202">
        <v>105</v>
      </c>
      <c r="AA22" s="202">
        <v>37.159999999999997</v>
      </c>
      <c r="AB22" s="202">
        <v>0</v>
      </c>
      <c r="AC22" s="202">
        <v>9.1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40.229999999999997</v>
      </c>
      <c r="AJ22" s="202">
        <v>0</v>
      </c>
      <c r="AK22" s="202">
        <v>99.62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366.09</v>
      </c>
      <c r="L23" s="202">
        <v>10.35</v>
      </c>
      <c r="M23" s="202">
        <v>43.06</v>
      </c>
      <c r="N23" s="202">
        <v>38.93</v>
      </c>
      <c r="O23" s="202">
        <v>68.75</v>
      </c>
      <c r="P23" s="202">
        <v>25.82</v>
      </c>
      <c r="Q23" s="202">
        <v>2.48</v>
      </c>
      <c r="R23" s="202">
        <v>17.46</v>
      </c>
      <c r="S23" s="202">
        <v>10.88</v>
      </c>
      <c r="T23" s="202">
        <v>0</v>
      </c>
      <c r="U23" s="202">
        <v>50.13</v>
      </c>
      <c r="V23" s="202">
        <v>8.5299999999999994</v>
      </c>
      <c r="W23" s="202">
        <v>14.33</v>
      </c>
      <c r="X23" s="202">
        <v>60.77</v>
      </c>
      <c r="Y23" s="202">
        <v>0</v>
      </c>
      <c r="Z23" s="202">
        <v>105</v>
      </c>
      <c r="AA23" s="202">
        <v>37.159999999999997</v>
      </c>
      <c r="AB23" s="202">
        <v>0</v>
      </c>
      <c r="AC23" s="202">
        <v>9.1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40.229999999999997</v>
      </c>
      <c r="AJ23" s="202">
        <v>0</v>
      </c>
      <c r="AK23" s="202">
        <v>99.62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328.32</v>
      </c>
      <c r="L24" s="202">
        <v>10.35</v>
      </c>
      <c r="M24" s="202">
        <v>42.36</v>
      </c>
      <c r="N24" s="202">
        <v>38.93</v>
      </c>
      <c r="O24" s="202">
        <v>68.75</v>
      </c>
      <c r="P24" s="202">
        <v>25.82</v>
      </c>
      <c r="Q24" s="202">
        <v>2.48</v>
      </c>
      <c r="R24" s="202">
        <v>17.46</v>
      </c>
      <c r="S24" s="202">
        <v>10.88</v>
      </c>
      <c r="T24" s="202">
        <v>0</v>
      </c>
      <c r="U24" s="202">
        <v>50.13</v>
      </c>
      <c r="V24" s="202">
        <v>8.5299999999999994</v>
      </c>
      <c r="W24" s="202">
        <v>14.33</v>
      </c>
      <c r="X24" s="202">
        <v>60.77</v>
      </c>
      <c r="Y24" s="202">
        <v>0</v>
      </c>
      <c r="Z24" s="202">
        <v>105</v>
      </c>
      <c r="AA24" s="202">
        <v>37.159999999999997</v>
      </c>
      <c r="AB24" s="202">
        <v>0</v>
      </c>
      <c r="AC24" s="202">
        <v>9.1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40.229999999999997</v>
      </c>
      <c r="AJ24" s="202">
        <v>0</v>
      </c>
      <c r="AK24" s="202">
        <v>99.62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271.18</v>
      </c>
      <c r="L25" s="202">
        <v>0</v>
      </c>
      <c r="M25" s="202">
        <v>42.36</v>
      </c>
      <c r="N25" s="202">
        <v>38.93</v>
      </c>
      <c r="O25" s="202">
        <v>68.75</v>
      </c>
      <c r="P25" s="202">
        <v>25.82</v>
      </c>
      <c r="Q25" s="202">
        <v>2.48</v>
      </c>
      <c r="R25" s="202">
        <v>17.46</v>
      </c>
      <c r="S25" s="202">
        <v>10.88</v>
      </c>
      <c r="T25" s="202">
        <v>0</v>
      </c>
      <c r="U25" s="202">
        <v>50.13</v>
      </c>
      <c r="V25" s="202">
        <v>0</v>
      </c>
      <c r="W25" s="202">
        <v>14.33</v>
      </c>
      <c r="X25" s="202">
        <v>60.77</v>
      </c>
      <c r="Y25" s="202">
        <v>0</v>
      </c>
      <c r="Z25" s="202">
        <v>105</v>
      </c>
      <c r="AA25" s="202">
        <v>37.159999999999997</v>
      </c>
      <c r="AB25" s="202">
        <v>0</v>
      </c>
      <c r="AC25" s="202">
        <v>13.87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42.13</v>
      </c>
      <c r="AJ25" s="202">
        <v>0</v>
      </c>
      <c r="AK25" s="202">
        <v>76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271.18</v>
      </c>
      <c r="L26" s="202">
        <v>0</v>
      </c>
      <c r="M26" s="202">
        <v>42.36</v>
      </c>
      <c r="N26" s="202">
        <v>38.93</v>
      </c>
      <c r="O26" s="202">
        <v>68.75</v>
      </c>
      <c r="P26" s="202">
        <v>25.82</v>
      </c>
      <c r="Q26" s="202">
        <v>0</v>
      </c>
      <c r="R26" s="202">
        <v>0</v>
      </c>
      <c r="S26" s="202">
        <v>0</v>
      </c>
      <c r="T26" s="202">
        <v>0</v>
      </c>
      <c r="U26" s="202">
        <v>50.13</v>
      </c>
      <c r="V26" s="202">
        <v>0</v>
      </c>
      <c r="W26" s="202">
        <v>14.33</v>
      </c>
      <c r="X26" s="202">
        <v>60.77</v>
      </c>
      <c r="Y26" s="202">
        <v>0</v>
      </c>
      <c r="Z26" s="202">
        <v>105</v>
      </c>
      <c r="AA26" s="202">
        <v>37.159999999999997</v>
      </c>
      <c r="AB26" s="202">
        <v>0</v>
      </c>
      <c r="AC26" s="202">
        <v>13.87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42.13</v>
      </c>
      <c r="AJ26" s="202">
        <v>0</v>
      </c>
      <c r="AK26" s="202">
        <v>76.569999999999993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271.18</v>
      </c>
      <c r="L27" s="202">
        <v>10.65</v>
      </c>
      <c r="M27" s="202">
        <v>45.52</v>
      </c>
      <c r="N27" s="202">
        <v>37.950000000000003</v>
      </c>
      <c r="O27" s="202">
        <v>68.75</v>
      </c>
      <c r="P27" s="202">
        <v>25.82</v>
      </c>
      <c r="Q27" s="202">
        <v>2.48</v>
      </c>
      <c r="R27" s="202">
        <v>17.46</v>
      </c>
      <c r="S27" s="202">
        <v>10.88</v>
      </c>
      <c r="T27" s="202">
        <v>0</v>
      </c>
      <c r="U27" s="202">
        <v>50.13</v>
      </c>
      <c r="V27" s="202">
        <v>8.7200000000000006</v>
      </c>
      <c r="W27" s="202">
        <v>14.33</v>
      </c>
      <c r="X27" s="202">
        <v>60.77</v>
      </c>
      <c r="Y27" s="202">
        <v>0</v>
      </c>
      <c r="Z27" s="202">
        <v>118.38</v>
      </c>
      <c r="AA27" s="202">
        <v>37.159999999999997</v>
      </c>
      <c r="AB27" s="202">
        <v>0</v>
      </c>
      <c r="AC27" s="202">
        <v>13.87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42.13</v>
      </c>
      <c r="AJ27" s="202">
        <v>0</v>
      </c>
      <c r="AK27" s="202">
        <v>99.62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12.19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271.18</v>
      </c>
      <c r="L28" s="202">
        <v>0</v>
      </c>
      <c r="M28" s="202">
        <v>45.52</v>
      </c>
      <c r="N28" s="202">
        <v>37.950000000000003</v>
      </c>
      <c r="O28" s="202">
        <v>68.75</v>
      </c>
      <c r="P28" s="202">
        <v>25.82</v>
      </c>
      <c r="Q28" s="202">
        <v>2.48</v>
      </c>
      <c r="R28" s="202">
        <v>17.46</v>
      </c>
      <c r="S28" s="202">
        <v>10.88</v>
      </c>
      <c r="T28" s="202">
        <v>0</v>
      </c>
      <c r="U28" s="202">
        <v>50.13</v>
      </c>
      <c r="V28" s="202">
        <v>0</v>
      </c>
      <c r="W28" s="202">
        <v>14.33</v>
      </c>
      <c r="X28" s="202">
        <v>60.77</v>
      </c>
      <c r="Y28" s="202">
        <v>0</v>
      </c>
      <c r="Z28" s="202">
        <v>118.38</v>
      </c>
      <c r="AA28" s="202">
        <v>37.159999999999997</v>
      </c>
      <c r="AB28" s="202">
        <v>0</v>
      </c>
      <c r="AC28" s="202">
        <v>13.87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42.13</v>
      </c>
      <c r="AJ28" s="202">
        <v>0</v>
      </c>
      <c r="AK28" s="202">
        <v>76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16.46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271.18</v>
      </c>
      <c r="L29" s="202">
        <v>0</v>
      </c>
      <c r="M29" s="202">
        <v>45.52</v>
      </c>
      <c r="N29" s="202">
        <v>37.950000000000003</v>
      </c>
      <c r="O29" s="202">
        <v>68.75</v>
      </c>
      <c r="P29" s="202">
        <v>25.82</v>
      </c>
      <c r="Q29" s="202">
        <v>0</v>
      </c>
      <c r="R29" s="202">
        <v>0</v>
      </c>
      <c r="S29" s="202">
        <v>0</v>
      </c>
      <c r="T29" s="202">
        <v>0</v>
      </c>
      <c r="U29" s="202">
        <v>50.13</v>
      </c>
      <c r="V29" s="202">
        <v>0</v>
      </c>
      <c r="W29" s="202">
        <v>4.84</v>
      </c>
      <c r="X29" s="202">
        <v>60.77</v>
      </c>
      <c r="Y29" s="202">
        <v>0</v>
      </c>
      <c r="Z29" s="202">
        <v>58.11</v>
      </c>
      <c r="AA29" s="202">
        <v>19.37</v>
      </c>
      <c r="AB29" s="202">
        <v>0</v>
      </c>
      <c r="AC29" s="202">
        <v>13.87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42.13</v>
      </c>
      <c r="AJ29" s="202">
        <v>0</v>
      </c>
      <c r="AK29" s="202">
        <v>76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21.03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271.18</v>
      </c>
      <c r="L30" s="202">
        <v>0</v>
      </c>
      <c r="M30" s="202">
        <v>45.52</v>
      </c>
      <c r="N30" s="202">
        <v>37.950000000000003</v>
      </c>
      <c r="O30" s="202">
        <v>68.75</v>
      </c>
      <c r="P30" s="202">
        <v>25.82</v>
      </c>
      <c r="Q30" s="202">
        <v>0</v>
      </c>
      <c r="R30" s="202">
        <v>0</v>
      </c>
      <c r="S30" s="202">
        <v>0</v>
      </c>
      <c r="T30" s="202">
        <v>0</v>
      </c>
      <c r="U30" s="202">
        <v>50.13</v>
      </c>
      <c r="V30" s="202">
        <v>0</v>
      </c>
      <c r="W30" s="202">
        <v>4.84</v>
      </c>
      <c r="X30" s="202">
        <v>60.77</v>
      </c>
      <c r="Y30" s="202">
        <v>0</v>
      </c>
      <c r="Z30" s="202">
        <v>58.11</v>
      </c>
      <c r="AA30" s="202">
        <v>19.37</v>
      </c>
      <c r="AB30" s="202">
        <v>0</v>
      </c>
      <c r="AC30" s="202">
        <v>13.87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42.13</v>
      </c>
      <c r="AJ30" s="202">
        <v>0</v>
      </c>
      <c r="AK30" s="202">
        <v>76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27.46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271.18</v>
      </c>
      <c r="L31" s="202">
        <v>0</v>
      </c>
      <c r="M31" s="202">
        <v>61.76</v>
      </c>
      <c r="N31" s="202">
        <v>50.24</v>
      </c>
      <c r="O31" s="202">
        <v>70.98</v>
      </c>
      <c r="P31" s="202">
        <v>26.66</v>
      </c>
      <c r="Q31" s="202">
        <v>0</v>
      </c>
      <c r="R31" s="202">
        <v>0</v>
      </c>
      <c r="S31" s="202">
        <v>0</v>
      </c>
      <c r="T31" s="202">
        <v>0</v>
      </c>
      <c r="U31" s="202">
        <v>50.13</v>
      </c>
      <c r="V31" s="202">
        <v>0</v>
      </c>
      <c r="W31" s="202">
        <v>4.84</v>
      </c>
      <c r="X31" s="202">
        <v>62.75</v>
      </c>
      <c r="Y31" s="202">
        <v>0</v>
      </c>
      <c r="Z31" s="202">
        <v>58.11</v>
      </c>
      <c r="AA31" s="202">
        <v>19.37</v>
      </c>
      <c r="AB31" s="202">
        <v>0</v>
      </c>
      <c r="AC31" s="202">
        <v>13.87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42.13</v>
      </c>
      <c r="AJ31" s="202">
        <v>0</v>
      </c>
      <c r="AK31" s="202">
        <v>76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33.85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271.18</v>
      </c>
      <c r="L32" s="202">
        <v>0</v>
      </c>
      <c r="M32" s="202">
        <v>61.76</v>
      </c>
      <c r="N32" s="202">
        <v>50.24</v>
      </c>
      <c r="O32" s="202">
        <v>70.98</v>
      </c>
      <c r="P32" s="202">
        <v>26.66</v>
      </c>
      <c r="Q32" s="202">
        <v>0</v>
      </c>
      <c r="R32" s="202">
        <v>0</v>
      </c>
      <c r="S32" s="202">
        <v>0</v>
      </c>
      <c r="T32" s="202">
        <v>0</v>
      </c>
      <c r="U32" s="202">
        <v>50.13</v>
      </c>
      <c r="V32" s="202">
        <v>0</v>
      </c>
      <c r="W32" s="202">
        <v>4.84</v>
      </c>
      <c r="X32" s="202">
        <v>62.75</v>
      </c>
      <c r="Y32" s="202">
        <v>0</v>
      </c>
      <c r="Z32" s="202">
        <v>58.11</v>
      </c>
      <c r="AA32" s="202">
        <v>19.37</v>
      </c>
      <c r="AB32" s="202">
        <v>0</v>
      </c>
      <c r="AC32" s="202">
        <v>13.56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42.13</v>
      </c>
      <c r="AJ32" s="202">
        <v>0</v>
      </c>
      <c r="AK32" s="202">
        <v>78.28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37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271.18</v>
      </c>
      <c r="L33" s="202">
        <v>0</v>
      </c>
      <c r="M33" s="202">
        <v>61.76</v>
      </c>
      <c r="N33" s="202">
        <v>50.24</v>
      </c>
      <c r="O33" s="202">
        <v>70.98</v>
      </c>
      <c r="P33" s="202">
        <v>26.66</v>
      </c>
      <c r="Q33" s="202">
        <v>0</v>
      </c>
      <c r="R33" s="202">
        <v>0</v>
      </c>
      <c r="S33" s="202">
        <v>0</v>
      </c>
      <c r="T33" s="202">
        <v>0</v>
      </c>
      <c r="U33" s="202">
        <v>50.13</v>
      </c>
      <c r="V33" s="202">
        <v>0</v>
      </c>
      <c r="W33" s="202">
        <v>4.84</v>
      </c>
      <c r="X33" s="202">
        <v>62.75</v>
      </c>
      <c r="Y33" s="202">
        <v>0</v>
      </c>
      <c r="Z33" s="202">
        <v>58.11</v>
      </c>
      <c r="AA33" s="202">
        <v>19.37</v>
      </c>
      <c r="AB33" s="202">
        <v>0</v>
      </c>
      <c r="AC33" s="202">
        <v>13.56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42.13</v>
      </c>
      <c r="AJ33" s="202">
        <v>0</v>
      </c>
      <c r="AK33" s="202">
        <v>78.28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37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271.18</v>
      </c>
      <c r="L34" s="202">
        <v>0</v>
      </c>
      <c r="M34" s="202">
        <v>61.76</v>
      </c>
      <c r="N34" s="202">
        <v>50.24</v>
      </c>
      <c r="O34" s="202">
        <v>70.98</v>
      </c>
      <c r="P34" s="202">
        <v>26.66</v>
      </c>
      <c r="Q34" s="202">
        <v>0</v>
      </c>
      <c r="R34" s="202">
        <v>0</v>
      </c>
      <c r="S34" s="202">
        <v>0</v>
      </c>
      <c r="T34" s="202">
        <v>0</v>
      </c>
      <c r="U34" s="202">
        <v>50.13</v>
      </c>
      <c r="V34" s="202">
        <v>0</v>
      </c>
      <c r="W34" s="202">
        <v>4.84</v>
      </c>
      <c r="X34" s="202">
        <v>29.06</v>
      </c>
      <c r="Y34" s="202">
        <v>0</v>
      </c>
      <c r="Z34" s="202">
        <v>58.11</v>
      </c>
      <c r="AA34" s="202">
        <v>19.37</v>
      </c>
      <c r="AB34" s="202">
        <v>0</v>
      </c>
      <c r="AC34" s="202">
        <v>13.56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42.13</v>
      </c>
      <c r="AJ34" s="202">
        <v>0</v>
      </c>
      <c r="AK34" s="202">
        <v>78.28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37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271.18</v>
      </c>
      <c r="L35" s="202">
        <v>0</v>
      </c>
      <c r="M35" s="202">
        <v>61.76</v>
      </c>
      <c r="N35" s="202">
        <v>50.24</v>
      </c>
      <c r="O35" s="202">
        <v>70.98</v>
      </c>
      <c r="P35" s="202">
        <v>26.66</v>
      </c>
      <c r="Q35" s="202">
        <v>0</v>
      </c>
      <c r="R35" s="202">
        <v>0</v>
      </c>
      <c r="S35" s="202">
        <v>0</v>
      </c>
      <c r="T35" s="202">
        <v>0</v>
      </c>
      <c r="U35" s="202">
        <v>50.13</v>
      </c>
      <c r="V35" s="202">
        <v>0</v>
      </c>
      <c r="W35" s="202">
        <v>4.84</v>
      </c>
      <c r="X35" s="202">
        <v>29.06</v>
      </c>
      <c r="Y35" s="202">
        <v>0</v>
      </c>
      <c r="Z35" s="202">
        <v>58.11</v>
      </c>
      <c r="AA35" s="202">
        <v>19.37</v>
      </c>
      <c r="AB35" s="202">
        <v>0</v>
      </c>
      <c r="AC35" s="202">
        <v>13.87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42.13</v>
      </c>
      <c r="AJ35" s="202">
        <v>0</v>
      </c>
      <c r="AK35" s="202">
        <v>76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37.5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271.18</v>
      </c>
      <c r="L36" s="202">
        <v>0</v>
      </c>
      <c r="M36" s="202">
        <v>61.76</v>
      </c>
      <c r="N36" s="202">
        <v>50.24</v>
      </c>
      <c r="O36" s="202">
        <v>70.98</v>
      </c>
      <c r="P36" s="202">
        <v>26.66</v>
      </c>
      <c r="Q36" s="202">
        <v>0</v>
      </c>
      <c r="R36" s="202">
        <v>0</v>
      </c>
      <c r="S36" s="202">
        <v>0</v>
      </c>
      <c r="T36" s="202">
        <v>0</v>
      </c>
      <c r="U36" s="202">
        <v>50.13</v>
      </c>
      <c r="V36" s="202">
        <v>0</v>
      </c>
      <c r="W36" s="202">
        <v>4.84</v>
      </c>
      <c r="X36" s="202">
        <v>29.06</v>
      </c>
      <c r="Y36" s="202">
        <v>0</v>
      </c>
      <c r="Z36" s="202">
        <v>58.11</v>
      </c>
      <c r="AA36" s="202">
        <v>19.37</v>
      </c>
      <c r="AB36" s="202">
        <v>0</v>
      </c>
      <c r="AC36" s="202">
        <v>13.87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42.13</v>
      </c>
      <c r="AJ36" s="202">
        <v>0</v>
      </c>
      <c r="AK36" s="202">
        <v>76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37.5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271.18</v>
      </c>
      <c r="L37" s="202">
        <v>0</v>
      </c>
      <c r="M37" s="202">
        <v>61.76</v>
      </c>
      <c r="N37" s="202">
        <v>50.24</v>
      </c>
      <c r="O37" s="202">
        <v>70.98</v>
      </c>
      <c r="P37" s="202">
        <v>26.66</v>
      </c>
      <c r="Q37" s="202">
        <v>0</v>
      </c>
      <c r="R37" s="202">
        <v>0</v>
      </c>
      <c r="S37" s="202">
        <v>0</v>
      </c>
      <c r="T37" s="202">
        <v>0</v>
      </c>
      <c r="U37" s="202">
        <v>50.13</v>
      </c>
      <c r="V37" s="202">
        <v>0</v>
      </c>
      <c r="W37" s="202">
        <v>4.84</v>
      </c>
      <c r="X37" s="202">
        <v>29.06</v>
      </c>
      <c r="Y37" s="202">
        <v>0</v>
      </c>
      <c r="Z37" s="202">
        <v>58.11</v>
      </c>
      <c r="AA37" s="202">
        <v>19.37</v>
      </c>
      <c r="AB37" s="202">
        <v>0</v>
      </c>
      <c r="AC37" s="202">
        <v>13.87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42.13</v>
      </c>
      <c r="AJ37" s="202">
        <v>0</v>
      </c>
      <c r="AK37" s="202">
        <v>76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37.5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271.18</v>
      </c>
      <c r="L38" s="202">
        <v>0</v>
      </c>
      <c r="M38" s="202">
        <v>61.76</v>
      </c>
      <c r="N38" s="202">
        <v>50.24</v>
      </c>
      <c r="O38" s="202">
        <v>70.98</v>
      </c>
      <c r="P38" s="202">
        <v>26.66</v>
      </c>
      <c r="Q38" s="202">
        <v>0</v>
      </c>
      <c r="R38" s="202">
        <v>0</v>
      </c>
      <c r="S38" s="202">
        <v>0</v>
      </c>
      <c r="T38" s="202">
        <v>0</v>
      </c>
      <c r="U38" s="202">
        <v>50.13</v>
      </c>
      <c r="V38" s="202">
        <v>0</v>
      </c>
      <c r="W38" s="202">
        <v>4.84</v>
      </c>
      <c r="X38" s="202">
        <v>29.06</v>
      </c>
      <c r="Y38" s="202">
        <v>0</v>
      </c>
      <c r="Z38" s="202">
        <v>58.11</v>
      </c>
      <c r="AA38" s="202">
        <v>19.37</v>
      </c>
      <c r="AB38" s="202">
        <v>0</v>
      </c>
      <c r="AC38" s="202">
        <v>13.87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42.13</v>
      </c>
      <c r="AJ38" s="202">
        <v>0</v>
      </c>
      <c r="AK38" s="202">
        <v>76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37.5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278.61</v>
      </c>
      <c r="L39" s="202">
        <v>0</v>
      </c>
      <c r="M39" s="202">
        <v>61.76</v>
      </c>
      <c r="N39" s="202">
        <v>50.24</v>
      </c>
      <c r="O39" s="202">
        <v>70.98</v>
      </c>
      <c r="P39" s="202">
        <v>26.66</v>
      </c>
      <c r="Q39" s="202">
        <v>0</v>
      </c>
      <c r="R39" s="202">
        <v>7.04</v>
      </c>
      <c r="S39" s="202">
        <v>4.2300000000000004</v>
      </c>
      <c r="T39" s="202">
        <v>0</v>
      </c>
      <c r="U39" s="202">
        <v>50.13</v>
      </c>
      <c r="V39" s="202">
        <v>0</v>
      </c>
      <c r="W39" s="202">
        <v>4.84</v>
      </c>
      <c r="X39" s="202">
        <v>62.75</v>
      </c>
      <c r="Y39" s="202">
        <v>0</v>
      </c>
      <c r="Z39" s="202">
        <v>118.38</v>
      </c>
      <c r="AA39" s="202">
        <v>38.369999999999997</v>
      </c>
      <c r="AB39" s="202">
        <v>0</v>
      </c>
      <c r="AC39" s="202">
        <v>13.87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42.13</v>
      </c>
      <c r="AJ39" s="202">
        <v>0</v>
      </c>
      <c r="AK39" s="202">
        <v>78.28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37.5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278.57</v>
      </c>
      <c r="L40" s="202">
        <v>5.38</v>
      </c>
      <c r="M40" s="202">
        <v>61.76</v>
      </c>
      <c r="N40" s="202">
        <v>50.24</v>
      </c>
      <c r="O40" s="202">
        <v>70.98</v>
      </c>
      <c r="P40" s="202">
        <v>26.66</v>
      </c>
      <c r="Q40" s="202">
        <v>0</v>
      </c>
      <c r="R40" s="202">
        <v>0</v>
      </c>
      <c r="S40" s="202">
        <v>0</v>
      </c>
      <c r="T40" s="202">
        <v>0</v>
      </c>
      <c r="U40" s="202">
        <v>50.13</v>
      </c>
      <c r="V40" s="202">
        <v>0</v>
      </c>
      <c r="W40" s="202">
        <v>4.84</v>
      </c>
      <c r="X40" s="202">
        <v>62.75</v>
      </c>
      <c r="Y40" s="202">
        <v>0</v>
      </c>
      <c r="Z40" s="202">
        <v>118.38</v>
      </c>
      <c r="AA40" s="202">
        <v>38.369999999999997</v>
      </c>
      <c r="AB40" s="202">
        <v>0</v>
      </c>
      <c r="AC40" s="202">
        <v>13.87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42.13</v>
      </c>
      <c r="AJ40" s="202">
        <v>0</v>
      </c>
      <c r="AK40" s="202">
        <v>78.28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37.5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271.18</v>
      </c>
      <c r="L41" s="202">
        <v>4.34</v>
      </c>
      <c r="M41" s="202">
        <v>61.76</v>
      </c>
      <c r="N41" s="202">
        <v>50.24</v>
      </c>
      <c r="O41" s="202">
        <v>70.98</v>
      </c>
      <c r="P41" s="202">
        <v>26.66</v>
      </c>
      <c r="Q41" s="202">
        <v>0</v>
      </c>
      <c r="R41" s="202">
        <v>0</v>
      </c>
      <c r="S41" s="202">
        <v>0</v>
      </c>
      <c r="T41" s="202">
        <v>0</v>
      </c>
      <c r="U41" s="202">
        <v>50.13</v>
      </c>
      <c r="V41" s="202">
        <v>0</v>
      </c>
      <c r="W41" s="202">
        <v>4.84</v>
      </c>
      <c r="X41" s="202">
        <v>62.75</v>
      </c>
      <c r="Y41" s="202">
        <v>0</v>
      </c>
      <c r="Z41" s="202">
        <v>118.38</v>
      </c>
      <c r="AA41" s="202">
        <v>38.369999999999997</v>
      </c>
      <c r="AB41" s="202">
        <v>0</v>
      </c>
      <c r="AC41" s="202">
        <v>13.87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42.13</v>
      </c>
      <c r="AJ41" s="202">
        <v>0</v>
      </c>
      <c r="AK41" s="202">
        <v>78.28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37.5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271.18</v>
      </c>
      <c r="L42" s="202">
        <v>4.34</v>
      </c>
      <c r="M42" s="202">
        <v>61.76</v>
      </c>
      <c r="N42" s="202">
        <v>50.24</v>
      </c>
      <c r="O42" s="202">
        <v>70.98</v>
      </c>
      <c r="P42" s="202">
        <v>26.66</v>
      </c>
      <c r="Q42" s="202">
        <v>0</v>
      </c>
      <c r="R42" s="202">
        <v>0</v>
      </c>
      <c r="S42" s="202">
        <v>0</v>
      </c>
      <c r="T42" s="202">
        <v>0</v>
      </c>
      <c r="U42" s="202">
        <v>50.13</v>
      </c>
      <c r="V42" s="202">
        <v>0</v>
      </c>
      <c r="W42" s="202">
        <v>4.84</v>
      </c>
      <c r="X42" s="202">
        <v>62.75</v>
      </c>
      <c r="Y42" s="202">
        <v>0</v>
      </c>
      <c r="Z42" s="202">
        <v>118.38</v>
      </c>
      <c r="AA42" s="202">
        <v>38.369999999999997</v>
      </c>
      <c r="AB42" s="202">
        <v>0</v>
      </c>
      <c r="AC42" s="202">
        <v>13.87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42.13</v>
      </c>
      <c r="AJ42" s="202">
        <v>0</v>
      </c>
      <c r="AK42" s="202">
        <v>78.28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37.5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271.18</v>
      </c>
      <c r="L43" s="202">
        <v>10.69</v>
      </c>
      <c r="M43" s="202">
        <v>61.76</v>
      </c>
      <c r="N43" s="202">
        <v>50.24</v>
      </c>
      <c r="O43" s="202">
        <v>70.98</v>
      </c>
      <c r="P43" s="202">
        <v>26.66</v>
      </c>
      <c r="Q43" s="202">
        <v>4.6399999999999997</v>
      </c>
      <c r="R43" s="202">
        <v>18.04</v>
      </c>
      <c r="S43" s="202">
        <v>11.23</v>
      </c>
      <c r="T43" s="202">
        <v>0</v>
      </c>
      <c r="U43" s="202">
        <v>50.13</v>
      </c>
      <c r="V43" s="202">
        <v>8.82</v>
      </c>
      <c r="W43" s="202">
        <v>14.8</v>
      </c>
      <c r="X43" s="202">
        <v>62.75</v>
      </c>
      <c r="Y43" s="202">
        <v>0</v>
      </c>
      <c r="Z43" s="202">
        <v>118.38</v>
      </c>
      <c r="AA43" s="202">
        <v>38.369999999999997</v>
      </c>
      <c r="AB43" s="202">
        <v>0</v>
      </c>
      <c r="AC43" s="202">
        <v>13.87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42.13</v>
      </c>
      <c r="AJ43" s="202">
        <v>0</v>
      </c>
      <c r="AK43" s="202">
        <v>78.28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37.5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271.18</v>
      </c>
      <c r="L44" s="202">
        <v>10.69</v>
      </c>
      <c r="M44" s="202">
        <v>61.76</v>
      </c>
      <c r="N44" s="202">
        <v>50.24</v>
      </c>
      <c r="O44" s="202">
        <v>70.98</v>
      </c>
      <c r="P44" s="202">
        <v>26.66</v>
      </c>
      <c r="Q44" s="202">
        <v>4.6399999999999997</v>
      </c>
      <c r="R44" s="202">
        <v>18.03</v>
      </c>
      <c r="S44" s="202">
        <v>11.23</v>
      </c>
      <c r="T44" s="202">
        <v>0</v>
      </c>
      <c r="U44" s="202">
        <v>50.13</v>
      </c>
      <c r="V44" s="202">
        <v>8.81</v>
      </c>
      <c r="W44" s="202">
        <v>14.8</v>
      </c>
      <c r="X44" s="202">
        <v>62.75</v>
      </c>
      <c r="Y44" s="202">
        <v>0</v>
      </c>
      <c r="Z44" s="202">
        <v>118.38</v>
      </c>
      <c r="AA44" s="202">
        <v>38.369999999999997</v>
      </c>
      <c r="AB44" s="202">
        <v>0</v>
      </c>
      <c r="AC44" s="202">
        <v>13.87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42.13</v>
      </c>
      <c r="AJ44" s="202">
        <v>0</v>
      </c>
      <c r="AK44" s="202">
        <v>76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37.5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271.18</v>
      </c>
      <c r="L45" s="202">
        <v>10.69</v>
      </c>
      <c r="M45" s="202">
        <v>61.76</v>
      </c>
      <c r="N45" s="202">
        <v>50.24</v>
      </c>
      <c r="O45" s="202">
        <v>70.98</v>
      </c>
      <c r="P45" s="202">
        <v>26.66</v>
      </c>
      <c r="Q45" s="202">
        <v>4.6399999999999997</v>
      </c>
      <c r="R45" s="202">
        <v>18.03</v>
      </c>
      <c r="S45" s="202">
        <v>11.23</v>
      </c>
      <c r="T45" s="202">
        <v>0</v>
      </c>
      <c r="U45" s="202">
        <v>50.13</v>
      </c>
      <c r="V45" s="202">
        <v>8.81</v>
      </c>
      <c r="W45" s="202">
        <v>14.8</v>
      </c>
      <c r="X45" s="202">
        <v>62.75</v>
      </c>
      <c r="Y45" s="202">
        <v>0</v>
      </c>
      <c r="Z45" s="202">
        <v>118.38</v>
      </c>
      <c r="AA45" s="202">
        <v>38.369999999999997</v>
      </c>
      <c r="AB45" s="202">
        <v>0</v>
      </c>
      <c r="AC45" s="202">
        <v>8.25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40.659999999999997</v>
      </c>
      <c r="AJ45" s="202">
        <v>0</v>
      </c>
      <c r="AK45" s="202">
        <v>76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37.5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271.18</v>
      </c>
      <c r="L46" s="202">
        <v>10.69</v>
      </c>
      <c r="M46" s="202">
        <v>61.76</v>
      </c>
      <c r="N46" s="202">
        <v>50.24</v>
      </c>
      <c r="O46" s="202">
        <v>70.98</v>
      </c>
      <c r="P46" s="202">
        <v>26.66</v>
      </c>
      <c r="Q46" s="202">
        <v>4.6399999999999997</v>
      </c>
      <c r="R46" s="202">
        <v>18.03</v>
      </c>
      <c r="S46" s="202">
        <v>11.23</v>
      </c>
      <c r="T46" s="202">
        <v>0</v>
      </c>
      <c r="U46" s="202">
        <v>50.13</v>
      </c>
      <c r="V46" s="202">
        <v>8.81</v>
      </c>
      <c r="W46" s="202">
        <v>14.8</v>
      </c>
      <c r="X46" s="202">
        <v>62.75</v>
      </c>
      <c r="Y46" s="202">
        <v>0</v>
      </c>
      <c r="Z46" s="202">
        <v>118.38</v>
      </c>
      <c r="AA46" s="202">
        <v>38.369999999999997</v>
      </c>
      <c r="AB46" s="202">
        <v>0</v>
      </c>
      <c r="AC46" s="202">
        <v>8.02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40.659999999999997</v>
      </c>
      <c r="AJ46" s="202">
        <v>0</v>
      </c>
      <c r="AK46" s="202">
        <v>76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37.5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271.18</v>
      </c>
      <c r="L47" s="202">
        <v>0</v>
      </c>
      <c r="M47" s="202">
        <v>61.76</v>
      </c>
      <c r="N47" s="202">
        <v>50.24</v>
      </c>
      <c r="O47" s="202">
        <v>70.98</v>
      </c>
      <c r="P47" s="202">
        <v>26.66</v>
      </c>
      <c r="Q47" s="202">
        <v>0</v>
      </c>
      <c r="R47" s="202">
        <v>0</v>
      </c>
      <c r="S47" s="202">
        <v>0</v>
      </c>
      <c r="T47" s="202">
        <v>0</v>
      </c>
      <c r="U47" s="202">
        <v>50.13</v>
      </c>
      <c r="V47" s="202">
        <v>0</v>
      </c>
      <c r="W47" s="202">
        <v>14.8</v>
      </c>
      <c r="X47" s="202">
        <v>62.75</v>
      </c>
      <c r="Y47" s="202">
        <v>0</v>
      </c>
      <c r="Z47" s="202">
        <v>118.38</v>
      </c>
      <c r="AA47" s="202">
        <v>38.369999999999997</v>
      </c>
      <c r="AB47" s="202">
        <v>0</v>
      </c>
      <c r="AC47" s="202">
        <v>7.93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40.659999999999997</v>
      </c>
      <c r="AJ47" s="202">
        <v>0</v>
      </c>
      <c r="AK47" s="202">
        <v>76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37.5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271.18</v>
      </c>
      <c r="L48" s="202">
        <v>0</v>
      </c>
      <c r="M48" s="202">
        <v>61.76</v>
      </c>
      <c r="N48" s="202">
        <v>50.24</v>
      </c>
      <c r="O48" s="202">
        <v>70.98</v>
      </c>
      <c r="P48" s="202">
        <v>26.66</v>
      </c>
      <c r="Q48" s="202">
        <v>4.6399999999999997</v>
      </c>
      <c r="R48" s="202">
        <v>0</v>
      </c>
      <c r="S48" s="202">
        <v>11.23</v>
      </c>
      <c r="T48" s="202">
        <v>0</v>
      </c>
      <c r="U48" s="202">
        <v>50.13</v>
      </c>
      <c r="V48" s="202">
        <v>0</v>
      </c>
      <c r="W48" s="202">
        <v>14.8</v>
      </c>
      <c r="X48" s="202">
        <v>62.75</v>
      </c>
      <c r="Y48" s="202">
        <v>0</v>
      </c>
      <c r="Z48" s="202">
        <v>118.38</v>
      </c>
      <c r="AA48" s="202">
        <v>38.369999999999997</v>
      </c>
      <c r="AB48" s="202">
        <v>0</v>
      </c>
      <c r="AC48" s="202">
        <v>7.93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40.659999999999997</v>
      </c>
      <c r="AJ48" s="202">
        <v>0</v>
      </c>
      <c r="AK48" s="202">
        <v>76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37.5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271.18</v>
      </c>
      <c r="L49" s="202">
        <v>0</v>
      </c>
      <c r="M49" s="202">
        <v>61.76</v>
      </c>
      <c r="N49" s="202">
        <v>50.24</v>
      </c>
      <c r="O49" s="202">
        <v>70.98</v>
      </c>
      <c r="P49" s="202">
        <v>26.66</v>
      </c>
      <c r="Q49" s="202">
        <v>4.6399999999999997</v>
      </c>
      <c r="R49" s="202">
        <v>0</v>
      </c>
      <c r="S49" s="202">
        <v>11.23</v>
      </c>
      <c r="T49" s="202">
        <v>0</v>
      </c>
      <c r="U49" s="202">
        <v>50.13</v>
      </c>
      <c r="V49" s="202">
        <v>0</v>
      </c>
      <c r="W49" s="202">
        <v>14.8</v>
      </c>
      <c r="X49" s="202">
        <v>62.75</v>
      </c>
      <c r="Y49" s="202">
        <v>0</v>
      </c>
      <c r="Z49" s="202">
        <v>118.38</v>
      </c>
      <c r="AA49" s="202">
        <v>38.369999999999997</v>
      </c>
      <c r="AB49" s="202">
        <v>0</v>
      </c>
      <c r="AC49" s="202">
        <v>12.56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42.13</v>
      </c>
      <c r="AJ49" s="202">
        <v>0</v>
      </c>
      <c r="AK49" s="202">
        <v>76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37.5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271.18</v>
      </c>
      <c r="L50" s="202">
        <v>0</v>
      </c>
      <c r="M50" s="202">
        <v>61.76</v>
      </c>
      <c r="N50" s="202">
        <v>50.24</v>
      </c>
      <c r="O50" s="202">
        <v>70.98</v>
      </c>
      <c r="P50" s="202">
        <v>26.66</v>
      </c>
      <c r="Q50" s="202">
        <v>4.6399999999999997</v>
      </c>
      <c r="R50" s="202">
        <v>0</v>
      </c>
      <c r="S50" s="202">
        <v>11.23</v>
      </c>
      <c r="T50" s="202">
        <v>0</v>
      </c>
      <c r="U50" s="202">
        <v>50.13</v>
      </c>
      <c r="V50" s="202">
        <v>0</v>
      </c>
      <c r="W50" s="202">
        <v>14.8</v>
      </c>
      <c r="X50" s="202">
        <v>62.75</v>
      </c>
      <c r="Y50" s="202">
        <v>0</v>
      </c>
      <c r="Z50" s="202">
        <v>118.38</v>
      </c>
      <c r="AA50" s="202">
        <v>38.369999999999997</v>
      </c>
      <c r="AB50" s="202">
        <v>0</v>
      </c>
      <c r="AC50" s="202">
        <v>10.56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42.13</v>
      </c>
      <c r="AJ50" s="202">
        <v>0</v>
      </c>
      <c r="AK50" s="202">
        <v>76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37.5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271.18</v>
      </c>
      <c r="L51" s="202">
        <v>0</v>
      </c>
      <c r="M51" s="202">
        <v>61.76</v>
      </c>
      <c r="N51" s="202">
        <v>50.24</v>
      </c>
      <c r="O51" s="202">
        <v>70.98</v>
      </c>
      <c r="P51" s="202">
        <v>26.66</v>
      </c>
      <c r="Q51" s="202">
        <v>4.6399999999999997</v>
      </c>
      <c r="R51" s="202">
        <v>0</v>
      </c>
      <c r="S51" s="202">
        <v>11.23</v>
      </c>
      <c r="T51" s="202">
        <v>0</v>
      </c>
      <c r="U51" s="202">
        <v>50.13</v>
      </c>
      <c r="V51" s="202">
        <v>0</v>
      </c>
      <c r="W51" s="202">
        <v>14.8</v>
      </c>
      <c r="X51" s="202">
        <v>62.75</v>
      </c>
      <c r="Y51" s="202">
        <v>0</v>
      </c>
      <c r="Z51" s="202">
        <v>118.38</v>
      </c>
      <c r="AA51" s="202">
        <v>38.369999999999997</v>
      </c>
      <c r="AB51" s="202">
        <v>0</v>
      </c>
      <c r="AC51" s="202">
        <v>10.87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42.13</v>
      </c>
      <c r="AJ51" s="202">
        <v>0</v>
      </c>
      <c r="AK51" s="202">
        <v>76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37.5</v>
      </c>
      <c r="AR51" s="202">
        <v>4.47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271.18</v>
      </c>
      <c r="L52" s="202">
        <v>10.69</v>
      </c>
      <c r="M52" s="202">
        <v>61.76</v>
      </c>
      <c r="N52" s="202">
        <v>50.24</v>
      </c>
      <c r="O52" s="202">
        <v>70.98</v>
      </c>
      <c r="P52" s="202">
        <v>26.66</v>
      </c>
      <c r="Q52" s="202">
        <v>4.6399999999999997</v>
      </c>
      <c r="R52" s="202">
        <v>17.75</v>
      </c>
      <c r="S52" s="202">
        <v>11.23</v>
      </c>
      <c r="T52" s="202">
        <v>0</v>
      </c>
      <c r="U52" s="202">
        <v>50.13</v>
      </c>
      <c r="V52" s="202">
        <v>8.81</v>
      </c>
      <c r="W52" s="202">
        <v>14.8</v>
      </c>
      <c r="X52" s="202">
        <v>62.75</v>
      </c>
      <c r="Y52" s="202">
        <v>0</v>
      </c>
      <c r="Z52" s="202">
        <v>118.38</v>
      </c>
      <c r="AA52" s="202">
        <v>38.369999999999997</v>
      </c>
      <c r="AB52" s="202">
        <v>0</v>
      </c>
      <c r="AC52" s="202">
        <v>10.87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42.13</v>
      </c>
      <c r="AJ52" s="202">
        <v>0</v>
      </c>
      <c r="AK52" s="202">
        <v>99.62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37.5</v>
      </c>
      <c r="AR52" s="202">
        <v>4.47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325.42</v>
      </c>
      <c r="L53" s="202">
        <v>10.69</v>
      </c>
      <c r="M53" s="202">
        <v>61.76</v>
      </c>
      <c r="N53" s="202">
        <v>50.24</v>
      </c>
      <c r="O53" s="202">
        <v>70.98</v>
      </c>
      <c r="P53" s="202">
        <v>26.66</v>
      </c>
      <c r="Q53" s="202">
        <v>4.6399999999999997</v>
      </c>
      <c r="R53" s="202">
        <v>18.03</v>
      </c>
      <c r="S53" s="202">
        <v>11.23</v>
      </c>
      <c r="T53" s="202">
        <v>0</v>
      </c>
      <c r="U53" s="202">
        <v>50.13</v>
      </c>
      <c r="V53" s="202">
        <v>8.81</v>
      </c>
      <c r="W53" s="202">
        <v>14.8</v>
      </c>
      <c r="X53" s="202">
        <v>62.75</v>
      </c>
      <c r="Y53" s="202">
        <v>0</v>
      </c>
      <c r="Z53" s="202">
        <v>118.38</v>
      </c>
      <c r="AA53" s="202">
        <v>38.369999999999997</v>
      </c>
      <c r="AB53" s="202">
        <v>0</v>
      </c>
      <c r="AC53" s="202">
        <v>10.87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42.13</v>
      </c>
      <c r="AJ53" s="202">
        <v>0</v>
      </c>
      <c r="AK53" s="202">
        <v>99.62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37.5</v>
      </c>
      <c r="AR53" s="202">
        <v>4.47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316.7</v>
      </c>
      <c r="L54" s="202">
        <v>10.69</v>
      </c>
      <c r="M54" s="202">
        <v>61.76</v>
      </c>
      <c r="N54" s="202">
        <v>50.24</v>
      </c>
      <c r="O54" s="202">
        <v>70.98</v>
      </c>
      <c r="P54" s="202">
        <v>26.66</v>
      </c>
      <c r="Q54" s="202">
        <v>4.6399999999999997</v>
      </c>
      <c r="R54" s="202">
        <v>18.03</v>
      </c>
      <c r="S54" s="202">
        <v>11.23</v>
      </c>
      <c r="T54" s="202">
        <v>0</v>
      </c>
      <c r="U54" s="202">
        <v>50.13</v>
      </c>
      <c r="V54" s="202">
        <v>8.81</v>
      </c>
      <c r="W54" s="202">
        <v>14.8</v>
      </c>
      <c r="X54" s="202">
        <v>62.75</v>
      </c>
      <c r="Y54" s="202">
        <v>0</v>
      </c>
      <c r="Z54" s="202">
        <v>118.38</v>
      </c>
      <c r="AA54" s="202">
        <v>38.369999999999997</v>
      </c>
      <c r="AB54" s="202">
        <v>0</v>
      </c>
      <c r="AC54" s="202">
        <v>10.87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42.13</v>
      </c>
      <c r="AJ54" s="202">
        <v>0</v>
      </c>
      <c r="AK54" s="202">
        <v>99.62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37.5</v>
      </c>
      <c r="AR54" s="202">
        <v>4.47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285.70999999999998</v>
      </c>
      <c r="L55" s="202">
        <v>10.69</v>
      </c>
      <c r="M55" s="202">
        <v>61.76</v>
      </c>
      <c r="N55" s="202">
        <v>50.24</v>
      </c>
      <c r="O55" s="202">
        <v>70.98</v>
      </c>
      <c r="P55" s="202">
        <v>26.66</v>
      </c>
      <c r="Q55" s="202">
        <v>4.6399999999999997</v>
      </c>
      <c r="R55" s="202">
        <v>18.03</v>
      </c>
      <c r="S55" s="202">
        <v>11.23</v>
      </c>
      <c r="T55" s="202">
        <v>0</v>
      </c>
      <c r="U55" s="202">
        <v>50.13</v>
      </c>
      <c r="V55" s="202">
        <v>8.81</v>
      </c>
      <c r="W55" s="202">
        <v>14.8</v>
      </c>
      <c r="X55" s="202">
        <v>62.75</v>
      </c>
      <c r="Y55" s="202">
        <v>0</v>
      </c>
      <c r="Z55" s="202">
        <v>118.38</v>
      </c>
      <c r="AA55" s="202">
        <v>38.369999999999997</v>
      </c>
      <c r="AB55" s="202">
        <v>0</v>
      </c>
      <c r="AC55" s="202">
        <v>7.56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42.13</v>
      </c>
      <c r="AJ55" s="202">
        <v>0</v>
      </c>
      <c r="AK55" s="202">
        <v>99.62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37.5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344.79</v>
      </c>
      <c r="L56" s="202">
        <v>10.69</v>
      </c>
      <c r="M56" s="202">
        <v>61.76</v>
      </c>
      <c r="N56" s="202">
        <v>50.24</v>
      </c>
      <c r="O56" s="202">
        <v>70.98</v>
      </c>
      <c r="P56" s="202">
        <v>26.66</v>
      </c>
      <c r="Q56" s="202">
        <v>4.6399999999999997</v>
      </c>
      <c r="R56" s="202">
        <v>18.03</v>
      </c>
      <c r="S56" s="202">
        <v>11.23</v>
      </c>
      <c r="T56" s="202">
        <v>0</v>
      </c>
      <c r="U56" s="202">
        <v>50.13</v>
      </c>
      <c r="V56" s="202">
        <v>8.81</v>
      </c>
      <c r="W56" s="202">
        <v>14.8</v>
      </c>
      <c r="X56" s="202">
        <v>62.75</v>
      </c>
      <c r="Y56" s="202">
        <v>0</v>
      </c>
      <c r="Z56" s="202">
        <v>118.38</v>
      </c>
      <c r="AA56" s="202">
        <v>38.369999999999997</v>
      </c>
      <c r="AB56" s="202">
        <v>0</v>
      </c>
      <c r="AC56" s="202">
        <v>10.56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42.13</v>
      </c>
      <c r="AJ56" s="202">
        <v>0</v>
      </c>
      <c r="AK56" s="202">
        <v>99.62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37.5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408.71</v>
      </c>
      <c r="L57" s="202">
        <v>10.69</v>
      </c>
      <c r="M57" s="202">
        <v>61.76</v>
      </c>
      <c r="N57" s="202">
        <v>50.24</v>
      </c>
      <c r="O57" s="202">
        <v>70.98</v>
      </c>
      <c r="P57" s="202">
        <v>26.66</v>
      </c>
      <c r="Q57" s="202">
        <v>4.6399999999999997</v>
      </c>
      <c r="R57" s="202">
        <v>18.03</v>
      </c>
      <c r="S57" s="202">
        <v>11.23</v>
      </c>
      <c r="T57" s="202">
        <v>0</v>
      </c>
      <c r="U57" s="202">
        <v>50.13</v>
      </c>
      <c r="V57" s="202">
        <v>8.81</v>
      </c>
      <c r="W57" s="202">
        <v>14.8</v>
      </c>
      <c r="X57" s="202">
        <v>62.75</v>
      </c>
      <c r="Y57" s="202">
        <v>0</v>
      </c>
      <c r="Z57" s="202">
        <v>118.38</v>
      </c>
      <c r="AA57" s="202">
        <v>38.369999999999997</v>
      </c>
      <c r="AB57" s="202">
        <v>0</v>
      </c>
      <c r="AC57" s="202">
        <v>10.56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42.13</v>
      </c>
      <c r="AJ57" s="202">
        <v>0</v>
      </c>
      <c r="AK57" s="202">
        <v>99.62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37.5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388.37</v>
      </c>
      <c r="L58" s="202">
        <v>10.69</v>
      </c>
      <c r="M58" s="202">
        <v>61.76</v>
      </c>
      <c r="N58" s="202">
        <v>50.24</v>
      </c>
      <c r="O58" s="202">
        <v>70.98</v>
      </c>
      <c r="P58" s="202">
        <v>26.66</v>
      </c>
      <c r="Q58" s="202">
        <v>4.6399999999999997</v>
      </c>
      <c r="R58" s="202">
        <v>18.03</v>
      </c>
      <c r="S58" s="202">
        <v>11.23</v>
      </c>
      <c r="T58" s="202">
        <v>0</v>
      </c>
      <c r="U58" s="202">
        <v>50.13</v>
      </c>
      <c r="V58" s="202">
        <v>8.81</v>
      </c>
      <c r="W58" s="202">
        <v>14.8</v>
      </c>
      <c r="X58" s="202">
        <v>62.75</v>
      </c>
      <c r="Y58" s="202">
        <v>0</v>
      </c>
      <c r="Z58" s="202">
        <v>118.38</v>
      </c>
      <c r="AA58" s="202">
        <v>38.369999999999997</v>
      </c>
      <c r="AB58" s="202">
        <v>0</v>
      </c>
      <c r="AC58" s="202">
        <v>10.56</v>
      </c>
      <c r="AD58" s="202">
        <v>0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42.13</v>
      </c>
      <c r="AJ58" s="202">
        <v>0</v>
      </c>
      <c r="AK58" s="202">
        <v>99.62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37.5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360.28</v>
      </c>
      <c r="L59" s="202">
        <v>10.69</v>
      </c>
      <c r="M59" s="202">
        <v>61.76</v>
      </c>
      <c r="N59" s="202">
        <v>50.24</v>
      </c>
      <c r="O59" s="202">
        <v>70.98</v>
      </c>
      <c r="P59" s="202">
        <v>26.66</v>
      </c>
      <c r="Q59" s="202">
        <v>4.6399999999999997</v>
      </c>
      <c r="R59" s="202">
        <v>18.03</v>
      </c>
      <c r="S59" s="202">
        <v>11.23</v>
      </c>
      <c r="T59" s="202">
        <v>0</v>
      </c>
      <c r="U59" s="202">
        <v>50.13</v>
      </c>
      <c r="V59" s="202">
        <v>8.81</v>
      </c>
      <c r="W59" s="202">
        <v>14.8</v>
      </c>
      <c r="X59" s="202">
        <v>62.75</v>
      </c>
      <c r="Y59" s="202">
        <v>0</v>
      </c>
      <c r="Z59" s="202">
        <v>118.38</v>
      </c>
      <c r="AA59" s="202">
        <v>38.369999999999997</v>
      </c>
      <c r="AB59" s="202">
        <v>0</v>
      </c>
      <c r="AC59" s="202">
        <v>10.56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42.13</v>
      </c>
      <c r="AJ59" s="202">
        <v>0</v>
      </c>
      <c r="AK59" s="202">
        <v>99.62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37.5</v>
      </c>
      <c r="AR59" s="202">
        <v>4.47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380.62</v>
      </c>
      <c r="L60" s="202">
        <v>10.69</v>
      </c>
      <c r="M60" s="202">
        <v>61.76</v>
      </c>
      <c r="N60" s="202">
        <v>50.24</v>
      </c>
      <c r="O60" s="202">
        <v>70.98</v>
      </c>
      <c r="P60" s="202">
        <v>26.66</v>
      </c>
      <c r="Q60" s="202">
        <v>4.6399999999999997</v>
      </c>
      <c r="R60" s="202">
        <v>18.03</v>
      </c>
      <c r="S60" s="202">
        <v>11.23</v>
      </c>
      <c r="T60" s="202">
        <v>0</v>
      </c>
      <c r="U60" s="202">
        <v>50.13</v>
      </c>
      <c r="V60" s="202">
        <v>8.81</v>
      </c>
      <c r="W60" s="202">
        <v>14.8</v>
      </c>
      <c r="X60" s="202">
        <v>62.75</v>
      </c>
      <c r="Y60" s="202">
        <v>0</v>
      </c>
      <c r="Z60" s="202">
        <v>118.38</v>
      </c>
      <c r="AA60" s="202">
        <v>38.369999999999997</v>
      </c>
      <c r="AB60" s="202">
        <v>0</v>
      </c>
      <c r="AC60" s="202">
        <v>10.56</v>
      </c>
      <c r="AD60" s="202">
        <v>0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42.13</v>
      </c>
      <c r="AJ60" s="202">
        <v>0</v>
      </c>
      <c r="AK60" s="202">
        <v>99.62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37.5</v>
      </c>
      <c r="AR60" s="202">
        <v>4.47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405.8</v>
      </c>
      <c r="L61" s="202">
        <v>10.69</v>
      </c>
      <c r="M61" s="202">
        <v>61.76</v>
      </c>
      <c r="N61" s="202">
        <v>50.24</v>
      </c>
      <c r="O61" s="202">
        <v>70.98</v>
      </c>
      <c r="P61" s="202">
        <v>26.66</v>
      </c>
      <c r="Q61" s="202">
        <v>4.6399999999999997</v>
      </c>
      <c r="R61" s="202">
        <v>18.03</v>
      </c>
      <c r="S61" s="202">
        <v>11.23</v>
      </c>
      <c r="T61" s="202">
        <v>0</v>
      </c>
      <c r="U61" s="202">
        <v>50.13</v>
      </c>
      <c r="V61" s="202">
        <v>8.81</v>
      </c>
      <c r="W61" s="202">
        <v>14.8</v>
      </c>
      <c r="X61" s="202">
        <v>62.75</v>
      </c>
      <c r="Y61" s="202">
        <v>0</v>
      </c>
      <c r="Z61" s="202">
        <v>118.38</v>
      </c>
      <c r="AA61" s="202">
        <v>38.369999999999997</v>
      </c>
      <c r="AB61" s="202">
        <v>0</v>
      </c>
      <c r="AC61" s="202">
        <v>10.56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42.13</v>
      </c>
      <c r="AJ61" s="202">
        <v>0</v>
      </c>
      <c r="AK61" s="202">
        <v>99.62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37.5</v>
      </c>
      <c r="AR61" s="202">
        <v>4.47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376.75</v>
      </c>
      <c r="L62" s="202">
        <v>10.69</v>
      </c>
      <c r="M62" s="202">
        <v>61.76</v>
      </c>
      <c r="N62" s="202">
        <v>50.24</v>
      </c>
      <c r="O62" s="202">
        <v>70.98</v>
      </c>
      <c r="P62" s="202">
        <v>26.66</v>
      </c>
      <c r="Q62" s="202">
        <v>4.6399999999999997</v>
      </c>
      <c r="R62" s="202">
        <v>18.03</v>
      </c>
      <c r="S62" s="202">
        <v>11.23</v>
      </c>
      <c r="T62" s="202">
        <v>0</v>
      </c>
      <c r="U62" s="202">
        <v>50.13</v>
      </c>
      <c r="V62" s="202">
        <v>8.81</v>
      </c>
      <c r="W62" s="202">
        <v>14.8</v>
      </c>
      <c r="X62" s="202">
        <v>62.75</v>
      </c>
      <c r="Y62" s="202">
        <v>0</v>
      </c>
      <c r="Z62" s="202">
        <v>118.38</v>
      </c>
      <c r="AA62" s="202">
        <v>38.369999999999997</v>
      </c>
      <c r="AB62" s="202">
        <v>0</v>
      </c>
      <c r="AC62" s="202">
        <v>10.56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42.13</v>
      </c>
      <c r="AJ62" s="202">
        <v>0</v>
      </c>
      <c r="AK62" s="202">
        <v>99.62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37.5</v>
      </c>
      <c r="AR62" s="202">
        <v>4.47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352.53</v>
      </c>
      <c r="L63" s="202">
        <v>10.69</v>
      </c>
      <c r="M63" s="202">
        <v>61.76</v>
      </c>
      <c r="N63" s="202">
        <v>50.24</v>
      </c>
      <c r="O63" s="202">
        <v>70.98</v>
      </c>
      <c r="P63" s="202">
        <v>26.66</v>
      </c>
      <c r="Q63" s="202">
        <v>4.6399999999999997</v>
      </c>
      <c r="R63" s="202">
        <v>18.03</v>
      </c>
      <c r="S63" s="202">
        <v>11.23</v>
      </c>
      <c r="T63" s="202">
        <v>0</v>
      </c>
      <c r="U63" s="202">
        <v>50.13</v>
      </c>
      <c r="V63" s="202">
        <v>8.81</v>
      </c>
      <c r="W63" s="202">
        <v>14.8</v>
      </c>
      <c r="X63" s="202">
        <v>62.75</v>
      </c>
      <c r="Y63" s="202">
        <v>0</v>
      </c>
      <c r="Z63" s="202">
        <v>118.38</v>
      </c>
      <c r="AA63" s="202">
        <v>38.369999999999997</v>
      </c>
      <c r="AB63" s="202">
        <v>0</v>
      </c>
      <c r="AC63" s="202">
        <v>11.56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42.13</v>
      </c>
      <c r="AJ63" s="202">
        <v>0</v>
      </c>
      <c r="AK63" s="202">
        <v>99.62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37.5</v>
      </c>
      <c r="AR63" s="202">
        <v>4.47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401.93</v>
      </c>
      <c r="L64" s="202">
        <v>10.69</v>
      </c>
      <c r="M64" s="202">
        <v>61.76</v>
      </c>
      <c r="N64" s="202">
        <v>50.24</v>
      </c>
      <c r="O64" s="202">
        <v>70.98</v>
      </c>
      <c r="P64" s="202">
        <v>26.66</v>
      </c>
      <c r="Q64" s="202">
        <v>4.6399999999999997</v>
      </c>
      <c r="R64" s="202">
        <v>18.03</v>
      </c>
      <c r="S64" s="202">
        <v>11.23</v>
      </c>
      <c r="T64" s="202">
        <v>0</v>
      </c>
      <c r="U64" s="202">
        <v>50.13</v>
      </c>
      <c r="V64" s="202">
        <v>8.81</v>
      </c>
      <c r="W64" s="202">
        <v>14.8</v>
      </c>
      <c r="X64" s="202">
        <v>62.75</v>
      </c>
      <c r="Y64" s="202">
        <v>0</v>
      </c>
      <c r="Z64" s="202">
        <v>118.38</v>
      </c>
      <c r="AA64" s="202">
        <v>38.369999999999997</v>
      </c>
      <c r="AB64" s="202">
        <v>0</v>
      </c>
      <c r="AC64" s="202">
        <v>11.56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42.13</v>
      </c>
      <c r="AJ64" s="202">
        <v>0</v>
      </c>
      <c r="AK64" s="202">
        <v>99.62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37.5</v>
      </c>
      <c r="AR64" s="202">
        <v>4.47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443.57</v>
      </c>
      <c r="L65" s="202">
        <v>10.69</v>
      </c>
      <c r="M65" s="202">
        <v>61.76</v>
      </c>
      <c r="N65" s="202">
        <v>50.24</v>
      </c>
      <c r="O65" s="202">
        <v>70.98</v>
      </c>
      <c r="P65" s="202">
        <v>26.66</v>
      </c>
      <c r="Q65" s="202">
        <v>4.6399999999999997</v>
      </c>
      <c r="R65" s="202">
        <v>18.03</v>
      </c>
      <c r="S65" s="202">
        <v>11.23</v>
      </c>
      <c r="T65" s="202">
        <v>0</v>
      </c>
      <c r="U65" s="202">
        <v>50.13</v>
      </c>
      <c r="V65" s="202">
        <v>8.81</v>
      </c>
      <c r="W65" s="202">
        <v>14.8</v>
      </c>
      <c r="X65" s="202">
        <v>62.75</v>
      </c>
      <c r="Y65" s="202">
        <v>0</v>
      </c>
      <c r="Z65" s="202">
        <v>118.38</v>
      </c>
      <c r="AA65" s="202">
        <v>38.369999999999997</v>
      </c>
      <c r="AB65" s="202">
        <v>0</v>
      </c>
      <c r="AC65" s="202">
        <v>7.71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41.89</v>
      </c>
      <c r="AJ65" s="202">
        <v>0</v>
      </c>
      <c r="AK65" s="202">
        <v>99.62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37.5</v>
      </c>
      <c r="AR65" s="202">
        <v>4.47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438.73</v>
      </c>
      <c r="L66" s="202">
        <v>10.69</v>
      </c>
      <c r="M66" s="202">
        <v>61.76</v>
      </c>
      <c r="N66" s="202">
        <v>50.24</v>
      </c>
      <c r="O66" s="202">
        <v>70.98</v>
      </c>
      <c r="P66" s="202">
        <v>26.66</v>
      </c>
      <c r="Q66" s="202">
        <v>4.6399999999999997</v>
      </c>
      <c r="R66" s="202">
        <v>18.03</v>
      </c>
      <c r="S66" s="202">
        <v>11.23</v>
      </c>
      <c r="T66" s="202">
        <v>0</v>
      </c>
      <c r="U66" s="202">
        <v>50.13</v>
      </c>
      <c r="V66" s="202">
        <v>8.81</v>
      </c>
      <c r="W66" s="202">
        <v>14.8</v>
      </c>
      <c r="X66" s="202">
        <v>62.75</v>
      </c>
      <c r="Y66" s="202">
        <v>0</v>
      </c>
      <c r="Z66" s="202">
        <v>118.38</v>
      </c>
      <c r="AA66" s="202">
        <v>38.369999999999997</v>
      </c>
      <c r="AB66" s="202">
        <v>0</v>
      </c>
      <c r="AC66" s="202">
        <v>7.71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42.13</v>
      </c>
      <c r="AJ66" s="202">
        <v>0</v>
      </c>
      <c r="AK66" s="202">
        <v>99.62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37.5</v>
      </c>
      <c r="AR66" s="202">
        <v>4.47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456.16</v>
      </c>
      <c r="L67" s="202">
        <v>10.69</v>
      </c>
      <c r="M67" s="202">
        <v>61.76</v>
      </c>
      <c r="N67" s="202">
        <v>50.24</v>
      </c>
      <c r="O67" s="202">
        <v>70.98</v>
      </c>
      <c r="P67" s="202">
        <v>26.66</v>
      </c>
      <c r="Q67" s="202">
        <v>6.8</v>
      </c>
      <c r="R67" s="202">
        <v>18.03</v>
      </c>
      <c r="S67" s="202">
        <v>11.23</v>
      </c>
      <c r="T67" s="202">
        <v>0</v>
      </c>
      <c r="U67" s="202">
        <v>50.13</v>
      </c>
      <c r="V67" s="202">
        <v>8.81</v>
      </c>
      <c r="W67" s="202">
        <v>14.8</v>
      </c>
      <c r="X67" s="202">
        <v>62.75</v>
      </c>
      <c r="Y67" s="202">
        <v>0</v>
      </c>
      <c r="Z67" s="202">
        <v>118.38</v>
      </c>
      <c r="AA67" s="202">
        <v>38.369999999999997</v>
      </c>
      <c r="AB67" s="202">
        <v>0</v>
      </c>
      <c r="AC67" s="202">
        <v>7.71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41.89</v>
      </c>
      <c r="AJ67" s="202">
        <v>0</v>
      </c>
      <c r="AK67" s="202">
        <v>99.62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37.5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477.47</v>
      </c>
      <c r="L68" s="202">
        <v>10.69</v>
      </c>
      <c r="M68" s="202">
        <v>61.76</v>
      </c>
      <c r="N68" s="202">
        <v>50.24</v>
      </c>
      <c r="O68" s="202">
        <v>70.98</v>
      </c>
      <c r="P68" s="202">
        <v>26.66</v>
      </c>
      <c r="Q68" s="202">
        <v>7.52</v>
      </c>
      <c r="R68" s="202">
        <v>18.03</v>
      </c>
      <c r="S68" s="202">
        <v>11.23</v>
      </c>
      <c r="T68" s="202">
        <v>0</v>
      </c>
      <c r="U68" s="202">
        <v>50.13</v>
      </c>
      <c r="V68" s="202">
        <v>8.81</v>
      </c>
      <c r="W68" s="202">
        <v>14.8</v>
      </c>
      <c r="X68" s="202">
        <v>62.75</v>
      </c>
      <c r="Y68" s="202">
        <v>0</v>
      </c>
      <c r="Z68" s="202">
        <v>118.38</v>
      </c>
      <c r="AA68" s="202">
        <v>38.369999999999997</v>
      </c>
      <c r="AB68" s="202">
        <v>0</v>
      </c>
      <c r="AC68" s="202">
        <v>7.71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41.89</v>
      </c>
      <c r="AJ68" s="202">
        <v>0</v>
      </c>
      <c r="AK68" s="202">
        <v>99.62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37.5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480.38</v>
      </c>
      <c r="L69" s="202">
        <v>10.69</v>
      </c>
      <c r="M69" s="202">
        <v>61.76</v>
      </c>
      <c r="N69" s="202">
        <v>50.24</v>
      </c>
      <c r="O69" s="202">
        <v>70.98</v>
      </c>
      <c r="P69" s="202">
        <v>26.66</v>
      </c>
      <c r="Q69" s="202">
        <v>7.52</v>
      </c>
      <c r="R69" s="202">
        <v>18.03</v>
      </c>
      <c r="S69" s="202">
        <v>11.23</v>
      </c>
      <c r="T69" s="202">
        <v>0</v>
      </c>
      <c r="U69" s="202">
        <v>50.13</v>
      </c>
      <c r="V69" s="202">
        <v>8.81</v>
      </c>
      <c r="W69" s="202">
        <v>14.8</v>
      </c>
      <c r="X69" s="202">
        <v>62.75</v>
      </c>
      <c r="Y69" s="202">
        <v>0</v>
      </c>
      <c r="Z69" s="202">
        <v>118.38</v>
      </c>
      <c r="AA69" s="202">
        <v>38.369999999999997</v>
      </c>
      <c r="AB69" s="202">
        <v>0</v>
      </c>
      <c r="AC69" s="202">
        <v>11.56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42.13</v>
      </c>
      <c r="AJ69" s="202">
        <v>0</v>
      </c>
      <c r="AK69" s="202">
        <v>99.62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31.61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453.26</v>
      </c>
      <c r="L70" s="202">
        <v>10.69</v>
      </c>
      <c r="M70" s="202">
        <v>61.76</v>
      </c>
      <c r="N70" s="202">
        <v>50.24</v>
      </c>
      <c r="O70" s="202">
        <v>70.98</v>
      </c>
      <c r="P70" s="202">
        <v>26.66</v>
      </c>
      <c r="Q70" s="202">
        <v>7.52</v>
      </c>
      <c r="R70" s="202">
        <v>18.03</v>
      </c>
      <c r="S70" s="202">
        <v>11.23</v>
      </c>
      <c r="T70" s="202">
        <v>0</v>
      </c>
      <c r="U70" s="202">
        <v>50.13</v>
      </c>
      <c r="V70" s="202">
        <v>8.81</v>
      </c>
      <c r="W70" s="202">
        <v>14.8</v>
      </c>
      <c r="X70" s="202">
        <v>62.75</v>
      </c>
      <c r="Y70" s="202">
        <v>0</v>
      </c>
      <c r="Z70" s="202">
        <v>118.38</v>
      </c>
      <c r="AA70" s="202">
        <v>38.369999999999997</v>
      </c>
      <c r="AB70" s="202">
        <v>0</v>
      </c>
      <c r="AC70" s="202">
        <v>11.56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42.13</v>
      </c>
      <c r="AJ70" s="202">
        <v>0</v>
      </c>
      <c r="AK70" s="202">
        <v>99.62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26.77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402.9</v>
      </c>
      <c r="L71" s="202">
        <v>10.69</v>
      </c>
      <c r="M71" s="202">
        <v>61.76</v>
      </c>
      <c r="N71" s="202">
        <v>50.24</v>
      </c>
      <c r="O71" s="202">
        <v>70.98</v>
      </c>
      <c r="P71" s="202">
        <v>26.66</v>
      </c>
      <c r="Q71" s="202">
        <v>7.52</v>
      </c>
      <c r="R71" s="202">
        <v>18.03</v>
      </c>
      <c r="S71" s="202">
        <v>11.23</v>
      </c>
      <c r="T71" s="202">
        <v>0</v>
      </c>
      <c r="U71" s="202">
        <v>50.13</v>
      </c>
      <c r="V71" s="202">
        <v>8.81</v>
      </c>
      <c r="W71" s="202">
        <v>14.8</v>
      </c>
      <c r="X71" s="202">
        <v>62.75</v>
      </c>
      <c r="Y71" s="202">
        <v>0</v>
      </c>
      <c r="Z71" s="202">
        <v>118.38</v>
      </c>
      <c r="AA71" s="202">
        <v>38.369999999999997</v>
      </c>
      <c r="AB71" s="202">
        <v>0</v>
      </c>
      <c r="AC71" s="202">
        <v>11.56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42.13</v>
      </c>
      <c r="AJ71" s="202">
        <v>0</v>
      </c>
      <c r="AK71" s="202">
        <v>99.62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22.9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411.61</v>
      </c>
      <c r="L72" s="202">
        <v>10.69</v>
      </c>
      <c r="M72" s="202">
        <v>61.76</v>
      </c>
      <c r="N72" s="202">
        <v>50.24</v>
      </c>
      <c r="O72" s="202">
        <v>70.98</v>
      </c>
      <c r="P72" s="202">
        <v>26.66</v>
      </c>
      <c r="Q72" s="202">
        <v>7.52</v>
      </c>
      <c r="R72" s="202">
        <v>18.03</v>
      </c>
      <c r="S72" s="202">
        <v>11.23</v>
      </c>
      <c r="T72" s="202">
        <v>0</v>
      </c>
      <c r="U72" s="202">
        <v>50.13</v>
      </c>
      <c r="V72" s="202">
        <v>8.81</v>
      </c>
      <c r="W72" s="202">
        <v>14.8</v>
      </c>
      <c r="X72" s="202">
        <v>62.75</v>
      </c>
      <c r="Y72" s="202">
        <v>0</v>
      </c>
      <c r="Z72" s="202">
        <v>118.38</v>
      </c>
      <c r="AA72" s="202">
        <v>38.369999999999997</v>
      </c>
      <c r="AB72" s="202">
        <v>0</v>
      </c>
      <c r="AC72" s="202">
        <v>11.56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42.13</v>
      </c>
      <c r="AJ72" s="202">
        <v>0</v>
      </c>
      <c r="AK72" s="202">
        <v>99.62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20.8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449.38</v>
      </c>
      <c r="L73" s="202">
        <v>10.69</v>
      </c>
      <c r="M73" s="202">
        <v>61.76</v>
      </c>
      <c r="N73" s="202">
        <v>50.24</v>
      </c>
      <c r="O73" s="202">
        <v>70.98</v>
      </c>
      <c r="P73" s="202">
        <v>26.66</v>
      </c>
      <c r="Q73" s="202">
        <v>7.52</v>
      </c>
      <c r="R73" s="202">
        <v>18.03</v>
      </c>
      <c r="S73" s="202">
        <v>11.23</v>
      </c>
      <c r="T73" s="202">
        <v>0</v>
      </c>
      <c r="U73" s="202">
        <v>50.13</v>
      </c>
      <c r="V73" s="202">
        <v>8.81</v>
      </c>
      <c r="W73" s="202">
        <v>14.8</v>
      </c>
      <c r="X73" s="202">
        <v>62.75</v>
      </c>
      <c r="Y73" s="202">
        <v>0</v>
      </c>
      <c r="Z73" s="202">
        <v>118.38</v>
      </c>
      <c r="AA73" s="202">
        <v>38.369999999999997</v>
      </c>
      <c r="AB73" s="202">
        <v>0</v>
      </c>
      <c r="AC73" s="202">
        <v>11.56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42.13</v>
      </c>
      <c r="AJ73" s="202">
        <v>0</v>
      </c>
      <c r="AK73" s="202">
        <v>99.62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18.649999999999999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419.36</v>
      </c>
      <c r="L74" s="202">
        <v>10.69</v>
      </c>
      <c r="M74" s="202">
        <v>61.76</v>
      </c>
      <c r="N74" s="202">
        <v>50.24</v>
      </c>
      <c r="O74" s="202">
        <v>70.98</v>
      </c>
      <c r="P74" s="202">
        <v>26.66</v>
      </c>
      <c r="Q74" s="202">
        <v>7.52</v>
      </c>
      <c r="R74" s="202">
        <v>18.03</v>
      </c>
      <c r="S74" s="202">
        <v>11.23</v>
      </c>
      <c r="T74" s="202">
        <v>0</v>
      </c>
      <c r="U74" s="202">
        <v>50.13</v>
      </c>
      <c r="V74" s="202">
        <v>8.81</v>
      </c>
      <c r="W74" s="202">
        <v>14.8</v>
      </c>
      <c r="X74" s="202">
        <v>62.75</v>
      </c>
      <c r="Y74" s="202">
        <v>0</v>
      </c>
      <c r="Z74" s="202">
        <v>118.38</v>
      </c>
      <c r="AA74" s="202">
        <v>38.369999999999997</v>
      </c>
      <c r="AB74" s="202">
        <v>0</v>
      </c>
      <c r="AC74" s="202">
        <v>11.56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42.13</v>
      </c>
      <c r="AJ74" s="202">
        <v>0</v>
      </c>
      <c r="AK74" s="202">
        <v>99.62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16.149999999999999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411.61</v>
      </c>
      <c r="L75" s="202">
        <v>10.69</v>
      </c>
      <c r="M75" s="202">
        <v>61.76</v>
      </c>
      <c r="N75" s="202">
        <v>50.24</v>
      </c>
      <c r="O75" s="202">
        <v>70.98</v>
      </c>
      <c r="P75" s="202">
        <v>26.66</v>
      </c>
      <c r="Q75" s="202">
        <v>7.52</v>
      </c>
      <c r="R75" s="202">
        <v>18.03</v>
      </c>
      <c r="S75" s="202">
        <v>11.23</v>
      </c>
      <c r="T75" s="202">
        <v>0</v>
      </c>
      <c r="U75" s="202">
        <v>50.13</v>
      </c>
      <c r="V75" s="202">
        <v>8.81</v>
      </c>
      <c r="W75" s="202">
        <v>14.8</v>
      </c>
      <c r="X75" s="202">
        <v>62.75</v>
      </c>
      <c r="Y75" s="202">
        <v>0</v>
      </c>
      <c r="Z75" s="202">
        <v>118.38</v>
      </c>
      <c r="AA75" s="202">
        <v>38.369999999999997</v>
      </c>
      <c r="AB75" s="202">
        <v>0</v>
      </c>
      <c r="AC75" s="202">
        <v>7.71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41.35</v>
      </c>
      <c r="AJ75" s="202">
        <v>0</v>
      </c>
      <c r="AK75" s="202">
        <v>99.62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450.35</v>
      </c>
      <c r="L76" s="202">
        <v>10.69</v>
      </c>
      <c r="M76" s="202">
        <v>61.76</v>
      </c>
      <c r="N76" s="202">
        <v>50.24</v>
      </c>
      <c r="O76" s="202">
        <v>70.98</v>
      </c>
      <c r="P76" s="202">
        <v>26.66</v>
      </c>
      <c r="Q76" s="202">
        <v>7.52</v>
      </c>
      <c r="R76" s="202">
        <v>18.03</v>
      </c>
      <c r="S76" s="202">
        <v>11.23</v>
      </c>
      <c r="T76" s="202">
        <v>0</v>
      </c>
      <c r="U76" s="202">
        <v>50.13</v>
      </c>
      <c r="V76" s="202">
        <v>8.81</v>
      </c>
      <c r="W76" s="202">
        <v>14.8</v>
      </c>
      <c r="X76" s="202">
        <v>62.75</v>
      </c>
      <c r="Y76" s="202">
        <v>0</v>
      </c>
      <c r="Z76" s="202">
        <v>118.38</v>
      </c>
      <c r="AA76" s="202">
        <v>38.369999999999997</v>
      </c>
      <c r="AB76" s="202">
        <v>0</v>
      </c>
      <c r="AC76" s="202">
        <v>7.48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41.35</v>
      </c>
      <c r="AJ76" s="202">
        <v>0</v>
      </c>
      <c r="AK76" s="202">
        <v>99.62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468.75</v>
      </c>
      <c r="L77" s="202">
        <v>10.69</v>
      </c>
      <c r="M77" s="202">
        <v>61.76</v>
      </c>
      <c r="N77" s="202">
        <v>50.24</v>
      </c>
      <c r="O77" s="202">
        <v>70.98</v>
      </c>
      <c r="P77" s="202">
        <v>26.66</v>
      </c>
      <c r="Q77" s="202">
        <v>7.52</v>
      </c>
      <c r="R77" s="202">
        <v>18.03</v>
      </c>
      <c r="S77" s="202">
        <v>11.23</v>
      </c>
      <c r="T77" s="202">
        <v>0</v>
      </c>
      <c r="U77" s="202">
        <v>50.13</v>
      </c>
      <c r="V77" s="202">
        <v>8.81</v>
      </c>
      <c r="W77" s="202">
        <v>14.8</v>
      </c>
      <c r="X77" s="202">
        <v>62.75</v>
      </c>
      <c r="Y77" s="202">
        <v>0</v>
      </c>
      <c r="Z77" s="202">
        <v>118.38</v>
      </c>
      <c r="AA77" s="202">
        <v>38.369999999999997</v>
      </c>
      <c r="AB77" s="202">
        <v>0</v>
      </c>
      <c r="AC77" s="202">
        <v>10.56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42.13</v>
      </c>
      <c r="AJ77" s="202">
        <v>0</v>
      </c>
      <c r="AK77" s="202">
        <v>99.62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442.6</v>
      </c>
      <c r="L78" s="202">
        <v>10.69</v>
      </c>
      <c r="M78" s="202">
        <v>61.76</v>
      </c>
      <c r="N78" s="202">
        <v>50.24</v>
      </c>
      <c r="O78" s="202">
        <v>70.98</v>
      </c>
      <c r="P78" s="202">
        <v>26.66</v>
      </c>
      <c r="Q78" s="202">
        <v>7.52</v>
      </c>
      <c r="R78" s="202">
        <v>18.03</v>
      </c>
      <c r="S78" s="202">
        <v>11.23</v>
      </c>
      <c r="T78" s="202">
        <v>0</v>
      </c>
      <c r="U78" s="202">
        <v>50.13</v>
      </c>
      <c r="V78" s="202">
        <v>8.81</v>
      </c>
      <c r="W78" s="202">
        <v>14.8</v>
      </c>
      <c r="X78" s="202">
        <v>62.75</v>
      </c>
      <c r="Y78" s="202">
        <v>0</v>
      </c>
      <c r="Z78" s="202">
        <v>118.38</v>
      </c>
      <c r="AA78" s="202">
        <v>38.369999999999997</v>
      </c>
      <c r="AB78" s="202">
        <v>0</v>
      </c>
      <c r="AC78" s="202">
        <v>10.56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42.13</v>
      </c>
      <c r="AJ78" s="202">
        <v>0</v>
      </c>
      <c r="AK78" s="202">
        <v>99.62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399.02</v>
      </c>
      <c r="L79" s="202">
        <v>10.69</v>
      </c>
      <c r="M79" s="202">
        <v>61.76</v>
      </c>
      <c r="N79" s="202">
        <v>50.24</v>
      </c>
      <c r="O79" s="202">
        <v>70.98</v>
      </c>
      <c r="P79" s="202">
        <v>26.66</v>
      </c>
      <c r="Q79" s="202">
        <v>7.52</v>
      </c>
      <c r="R79" s="202">
        <v>18.03</v>
      </c>
      <c r="S79" s="202">
        <v>11.23</v>
      </c>
      <c r="T79" s="202">
        <v>0</v>
      </c>
      <c r="U79" s="202">
        <v>50.13</v>
      </c>
      <c r="V79" s="202">
        <v>8.81</v>
      </c>
      <c r="W79" s="202">
        <v>14.8</v>
      </c>
      <c r="X79" s="202">
        <v>62.75</v>
      </c>
      <c r="Y79" s="202">
        <v>0</v>
      </c>
      <c r="Z79" s="202">
        <v>118.38</v>
      </c>
      <c r="AA79" s="202">
        <v>38.369999999999997</v>
      </c>
      <c r="AB79" s="202">
        <v>0</v>
      </c>
      <c r="AC79" s="202">
        <v>10.56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42.13</v>
      </c>
      <c r="AJ79" s="202">
        <v>0</v>
      </c>
      <c r="AK79" s="202">
        <v>98.97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413.55</v>
      </c>
      <c r="L80" s="202">
        <v>10.69</v>
      </c>
      <c r="M80" s="202">
        <v>61.76</v>
      </c>
      <c r="N80" s="202">
        <v>50.24</v>
      </c>
      <c r="O80" s="202">
        <v>70.98</v>
      </c>
      <c r="P80" s="202">
        <v>26.66</v>
      </c>
      <c r="Q80" s="202">
        <v>7.52</v>
      </c>
      <c r="R80" s="202">
        <v>18.03</v>
      </c>
      <c r="S80" s="202">
        <v>11.23</v>
      </c>
      <c r="T80" s="202">
        <v>0</v>
      </c>
      <c r="U80" s="202">
        <v>50.13</v>
      </c>
      <c r="V80" s="202">
        <v>8.81</v>
      </c>
      <c r="W80" s="202">
        <v>14.8</v>
      </c>
      <c r="X80" s="202">
        <v>62.75</v>
      </c>
      <c r="Y80" s="202">
        <v>0</v>
      </c>
      <c r="Z80" s="202">
        <v>118.38</v>
      </c>
      <c r="AA80" s="202">
        <v>38.369999999999997</v>
      </c>
      <c r="AB80" s="202">
        <v>0</v>
      </c>
      <c r="AC80" s="202">
        <v>10.56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42.13</v>
      </c>
      <c r="AJ80" s="202">
        <v>0</v>
      </c>
      <c r="AK80" s="202">
        <v>99.62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464.88</v>
      </c>
      <c r="L81" s="202">
        <v>10.69</v>
      </c>
      <c r="M81" s="202">
        <v>61.76</v>
      </c>
      <c r="N81" s="202">
        <v>50.24</v>
      </c>
      <c r="O81" s="202">
        <v>70.98</v>
      </c>
      <c r="P81" s="202">
        <v>26.66</v>
      </c>
      <c r="Q81" s="202">
        <v>7.52</v>
      </c>
      <c r="R81" s="202">
        <v>18.03</v>
      </c>
      <c r="S81" s="202">
        <v>11.23</v>
      </c>
      <c r="T81" s="202">
        <v>0</v>
      </c>
      <c r="U81" s="202">
        <v>50.13</v>
      </c>
      <c r="V81" s="202">
        <v>8.81</v>
      </c>
      <c r="W81" s="202">
        <v>14.8</v>
      </c>
      <c r="X81" s="202">
        <v>62.75</v>
      </c>
      <c r="Y81" s="202">
        <v>0</v>
      </c>
      <c r="Z81" s="202">
        <v>118.38</v>
      </c>
      <c r="AA81" s="202">
        <v>38.369999999999997</v>
      </c>
      <c r="AB81" s="202">
        <v>0</v>
      </c>
      <c r="AC81" s="202">
        <v>10.56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42.13</v>
      </c>
      <c r="AJ81" s="202">
        <v>0</v>
      </c>
      <c r="AK81" s="202">
        <v>99.62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472.63</v>
      </c>
      <c r="L82" s="202">
        <v>10.69</v>
      </c>
      <c r="M82" s="202">
        <v>61.76</v>
      </c>
      <c r="N82" s="202">
        <v>50.24</v>
      </c>
      <c r="O82" s="202">
        <v>70.98</v>
      </c>
      <c r="P82" s="202">
        <v>26.66</v>
      </c>
      <c r="Q82" s="202">
        <v>7.52</v>
      </c>
      <c r="R82" s="202">
        <v>18.03</v>
      </c>
      <c r="S82" s="202">
        <v>11.23</v>
      </c>
      <c r="T82" s="202">
        <v>0</v>
      </c>
      <c r="U82" s="202">
        <v>50.13</v>
      </c>
      <c r="V82" s="202">
        <v>8.81</v>
      </c>
      <c r="W82" s="202">
        <v>14.8</v>
      </c>
      <c r="X82" s="202">
        <v>62.75</v>
      </c>
      <c r="Y82" s="202">
        <v>0</v>
      </c>
      <c r="Z82" s="202">
        <v>118.38</v>
      </c>
      <c r="AA82" s="202">
        <v>38.369999999999997</v>
      </c>
      <c r="AB82" s="202">
        <v>0</v>
      </c>
      <c r="AC82" s="202">
        <v>10.56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42.13</v>
      </c>
      <c r="AJ82" s="202">
        <v>0</v>
      </c>
      <c r="AK82" s="202">
        <v>99.62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496.2</v>
      </c>
      <c r="L83" s="202">
        <v>10.69</v>
      </c>
      <c r="M83" s="202">
        <v>61.76</v>
      </c>
      <c r="N83" s="202">
        <v>50.24</v>
      </c>
      <c r="O83" s="202">
        <v>70.98</v>
      </c>
      <c r="P83" s="202">
        <v>26.66</v>
      </c>
      <c r="Q83" s="202">
        <v>7.52</v>
      </c>
      <c r="R83" s="202">
        <v>18.03</v>
      </c>
      <c r="S83" s="202">
        <v>11.23</v>
      </c>
      <c r="T83" s="202">
        <v>0</v>
      </c>
      <c r="U83" s="202">
        <v>50.13</v>
      </c>
      <c r="V83" s="202">
        <v>8.81</v>
      </c>
      <c r="W83" s="202">
        <v>14.8</v>
      </c>
      <c r="X83" s="202">
        <v>62.75</v>
      </c>
      <c r="Y83" s="202">
        <v>0</v>
      </c>
      <c r="Z83" s="202">
        <v>118.38</v>
      </c>
      <c r="AA83" s="202">
        <v>38.369999999999997</v>
      </c>
      <c r="AB83" s="202">
        <v>0</v>
      </c>
      <c r="AC83" s="202">
        <v>10.56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42.13</v>
      </c>
      <c r="AJ83" s="202">
        <v>0</v>
      </c>
      <c r="AK83" s="202">
        <v>99.62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496.2</v>
      </c>
      <c r="L84" s="202">
        <v>10.69</v>
      </c>
      <c r="M84" s="202">
        <v>61.76</v>
      </c>
      <c r="N84" s="202">
        <v>50.24</v>
      </c>
      <c r="O84" s="202">
        <v>70.98</v>
      </c>
      <c r="P84" s="202">
        <v>26.66</v>
      </c>
      <c r="Q84" s="202">
        <v>7.52</v>
      </c>
      <c r="R84" s="202">
        <v>18.03</v>
      </c>
      <c r="S84" s="202">
        <v>11.23</v>
      </c>
      <c r="T84" s="202">
        <v>0</v>
      </c>
      <c r="U84" s="202">
        <v>50.13</v>
      </c>
      <c r="V84" s="202">
        <v>8.81</v>
      </c>
      <c r="W84" s="202">
        <v>14.8</v>
      </c>
      <c r="X84" s="202">
        <v>62.75</v>
      </c>
      <c r="Y84" s="202">
        <v>0</v>
      </c>
      <c r="Z84" s="202">
        <v>118.38</v>
      </c>
      <c r="AA84" s="202">
        <v>38.369999999999997</v>
      </c>
      <c r="AB84" s="202">
        <v>0</v>
      </c>
      <c r="AC84" s="202">
        <v>7.93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41.35</v>
      </c>
      <c r="AJ84" s="202">
        <v>0</v>
      </c>
      <c r="AK84" s="202">
        <v>99.62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499.11</v>
      </c>
      <c r="L85" s="202">
        <v>19.48</v>
      </c>
      <c r="M85" s="202">
        <v>61.76</v>
      </c>
      <c r="N85" s="202">
        <v>50.24</v>
      </c>
      <c r="O85" s="202">
        <v>70.98</v>
      </c>
      <c r="P85" s="202">
        <v>26.66</v>
      </c>
      <c r="Q85" s="202">
        <v>7.52</v>
      </c>
      <c r="R85" s="202">
        <v>18.03</v>
      </c>
      <c r="S85" s="202">
        <v>11.23</v>
      </c>
      <c r="T85" s="202">
        <v>0</v>
      </c>
      <c r="U85" s="202">
        <v>50.13</v>
      </c>
      <c r="V85" s="202">
        <v>8.81</v>
      </c>
      <c r="W85" s="202">
        <v>14.8</v>
      </c>
      <c r="X85" s="202">
        <v>62.75</v>
      </c>
      <c r="Y85" s="202">
        <v>0</v>
      </c>
      <c r="Z85" s="202">
        <v>118.38</v>
      </c>
      <c r="AA85" s="202">
        <v>38.369999999999997</v>
      </c>
      <c r="AB85" s="202">
        <v>0</v>
      </c>
      <c r="AC85" s="202">
        <v>7.93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41.35</v>
      </c>
      <c r="AJ85" s="202">
        <v>0</v>
      </c>
      <c r="AK85" s="202">
        <v>99.62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496.2</v>
      </c>
      <c r="L86" s="202">
        <v>19.48</v>
      </c>
      <c r="M86" s="202">
        <v>61.76</v>
      </c>
      <c r="N86" s="202">
        <v>50.24</v>
      </c>
      <c r="O86" s="202">
        <v>70.98</v>
      </c>
      <c r="P86" s="202">
        <v>26.66</v>
      </c>
      <c r="Q86" s="202">
        <v>7.52</v>
      </c>
      <c r="R86" s="202">
        <v>18.03</v>
      </c>
      <c r="S86" s="202">
        <v>11.23</v>
      </c>
      <c r="T86" s="202">
        <v>0</v>
      </c>
      <c r="U86" s="202">
        <v>50.13</v>
      </c>
      <c r="V86" s="202">
        <v>8.81</v>
      </c>
      <c r="W86" s="202">
        <v>14.8</v>
      </c>
      <c r="X86" s="202">
        <v>62.75</v>
      </c>
      <c r="Y86" s="202">
        <v>0</v>
      </c>
      <c r="Z86" s="202">
        <v>118.38</v>
      </c>
      <c r="AA86" s="202">
        <v>38.369999999999997</v>
      </c>
      <c r="AB86" s="202">
        <v>0</v>
      </c>
      <c r="AC86" s="202">
        <v>7.93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41.35</v>
      </c>
      <c r="AJ86" s="202">
        <v>0</v>
      </c>
      <c r="AK86" s="202">
        <v>99.62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0.26</v>
      </c>
      <c r="K87" s="202">
        <v>496.2</v>
      </c>
      <c r="L87" s="202">
        <v>19.48</v>
      </c>
      <c r="M87" s="202">
        <v>61.76</v>
      </c>
      <c r="N87" s="202">
        <v>50.24</v>
      </c>
      <c r="O87" s="202">
        <v>70.98</v>
      </c>
      <c r="P87" s="202">
        <v>26.66</v>
      </c>
      <c r="Q87" s="202">
        <v>7.52</v>
      </c>
      <c r="R87" s="202">
        <v>18.03</v>
      </c>
      <c r="S87" s="202">
        <v>11.23</v>
      </c>
      <c r="T87" s="202">
        <v>0</v>
      </c>
      <c r="U87" s="202">
        <v>50.13</v>
      </c>
      <c r="V87" s="202">
        <v>8.81</v>
      </c>
      <c r="W87" s="202">
        <v>14.8</v>
      </c>
      <c r="X87" s="202">
        <v>62.75</v>
      </c>
      <c r="Y87" s="202">
        <v>0</v>
      </c>
      <c r="Z87" s="202">
        <v>118.38</v>
      </c>
      <c r="AA87" s="202">
        <v>38.369999999999997</v>
      </c>
      <c r="AB87" s="202">
        <v>0</v>
      </c>
      <c r="AC87" s="202">
        <v>7.93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41.35</v>
      </c>
      <c r="AJ87" s="202">
        <v>0</v>
      </c>
      <c r="AK87" s="202">
        <v>99.62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0.26</v>
      </c>
      <c r="K88" s="202">
        <v>496.2</v>
      </c>
      <c r="L88" s="202">
        <v>19.48</v>
      </c>
      <c r="M88" s="202">
        <v>61.76</v>
      </c>
      <c r="N88" s="202">
        <v>50.24</v>
      </c>
      <c r="O88" s="202">
        <v>70.98</v>
      </c>
      <c r="P88" s="202">
        <v>26.66</v>
      </c>
      <c r="Q88" s="202">
        <v>7.52</v>
      </c>
      <c r="R88" s="202">
        <v>18.03</v>
      </c>
      <c r="S88" s="202">
        <v>11.23</v>
      </c>
      <c r="T88" s="202">
        <v>0</v>
      </c>
      <c r="U88" s="202">
        <v>50.13</v>
      </c>
      <c r="V88" s="202">
        <v>8.81</v>
      </c>
      <c r="W88" s="202">
        <v>14.8</v>
      </c>
      <c r="X88" s="202">
        <v>62.75</v>
      </c>
      <c r="Y88" s="202">
        <v>0</v>
      </c>
      <c r="Z88" s="202">
        <v>118.38</v>
      </c>
      <c r="AA88" s="202">
        <v>38.369999999999997</v>
      </c>
      <c r="AB88" s="202">
        <v>0</v>
      </c>
      <c r="AC88" s="202">
        <v>12.92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42.44</v>
      </c>
      <c r="AJ88" s="202">
        <v>0</v>
      </c>
      <c r="AK88" s="202">
        <v>99.62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0.26</v>
      </c>
      <c r="K89" s="202">
        <v>496.2</v>
      </c>
      <c r="L89" s="202">
        <v>19.48</v>
      </c>
      <c r="M89" s="202">
        <v>61.76</v>
      </c>
      <c r="N89" s="202">
        <v>50.24</v>
      </c>
      <c r="O89" s="202">
        <v>70.98</v>
      </c>
      <c r="P89" s="202">
        <v>26.66</v>
      </c>
      <c r="Q89" s="202">
        <v>7.52</v>
      </c>
      <c r="R89" s="202">
        <v>18.03</v>
      </c>
      <c r="S89" s="202">
        <v>11.23</v>
      </c>
      <c r="T89" s="202">
        <v>0</v>
      </c>
      <c r="U89" s="202">
        <v>50.13</v>
      </c>
      <c r="V89" s="202">
        <v>8.81</v>
      </c>
      <c r="W89" s="202">
        <v>14.8</v>
      </c>
      <c r="X89" s="202">
        <v>62.75</v>
      </c>
      <c r="Y89" s="202">
        <v>0</v>
      </c>
      <c r="Z89" s="202">
        <v>118.38</v>
      </c>
      <c r="AA89" s="202">
        <v>38.369999999999997</v>
      </c>
      <c r="AB89" s="202">
        <v>0</v>
      </c>
      <c r="AC89" s="202">
        <v>12.92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42.44</v>
      </c>
      <c r="AJ89" s="202">
        <v>0</v>
      </c>
      <c r="AK89" s="202">
        <v>99.62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0.26</v>
      </c>
      <c r="K90" s="202">
        <v>496.2</v>
      </c>
      <c r="L90" s="202">
        <v>19.48</v>
      </c>
      <c r="M90" s="202">
        <v>61.76</v>
      </c>
      <c r="N90" s="202">
        <v>50.24</v>
      </c>
      <c r="O90" s="202">
        <v>70.98</v>
      </c>
      <c r="P90" s="202">
        <v>26.66</v>
      </c>
      <c r="Q90" s="202">
        <v>7.52</v>
      </c>
      <c r="R90" s="202">
        <v>18.03</v>
      </c>
      <c r="S90" s="202">
        <v>11.23</v>
      </c>
      <c r="T90" s="202">
        <v>0</v>
      </c>
      <c r="U90" s="202">
        <v>50.13</v>
      </c>
      <c r="V90" s="202">
        <v>8.81</v>
      </c>
      <c r="W90" s="202">
        <v>14.8</v>
      </c>
      <c r="X90" s="202">
        <v>62.75</v>
      </c>
      <c r="Y90" s="202">
        <v>0</v>
      </c>
      <c r="Z90" s="202">
        <v>118.38</v>
      </c>
      <c r="AA90" s="202">
        <v>38.369999999999997</v>
      </c>
      <c r="AB90" s="202">
        <v>0</v>
      </c>
      <c r="AC90" s="202">
        <v>12.92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42.44</v>
      </c>
      <c r="AJ90" s="202">
        <v>0</v>
      </c>
      <c r="AK90" s="202">
        <v>99.62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496.2</v>
      </c>
      <c r="L91" s="202">
        <v>19.48</v>
      </c>
      <c r="M91" s="202">
        <v>61.76</v>
      </c>
      <c r="N91" s="202">
        <v>50.24</v>
      </c>
      <c r="O91" s="202">
        <v>70.98</v>
      </c>
      <c r="P91" s="202">
        <v>26.66</v>
      </c>
      <c r="Q91" s="202">
        <v>8.25</v>
      </c>
      <c r="R91" s="202">
        <v>18.03</v>
      </c>
      <c r="S91" s="202">
        <v>11.23</v>
      </c>
      <c r="T91" s="202">
        <v>0</v>
      </c>
      <c r="U91" s="202">
        <v>50.13</v>
      </c>
      <c r="V91" s="202">
        <v>8.81</v>
      </c>
      <c r="W91" s="202">
        <v>14.8</v>
      </c>
      <c r="X91" s="202">
        <v>62.75</v>
      </c>
      <c r="Y91" s="202">
        <v>0</v>
      </c>
      <c r="Z91" s="202">
        <v>118.38</v>
      </c>
      <c r="AA91" s="202">
        <v>38.369999999999997</v>
      </c>
      <c r="AB91" s="202">
        <v>0</v>
      </c>
      <c r="AC91" s="202">
        <v>12.92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42.44</v>
      </c>
      <c r="AJ91" s="202">
        <v>0</v>
      </c>
      <c r="AK91" s="202">
        <v>97.68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496.2</v>
      </c>
      <c r="L92" s="202">
        <v>19.48</v>
      </c>
      <c r="M92" s="202">
        <v>61.76</v>
      </c>
      <c r="N92" s="202">
        <v>50.24</v>
      </c>
      <c r="O92" s="202">
        <v>70.98</v>
      </c>
      <c r="P92" s="202">
        <v>26.66</v>
      </c>
      <c r="Q92" s="202">
        <v>8.99</v>
      </c>
      <c r="R92" s="202">
        <v>18.03</v>
      </c>
      <c r="S92" s="202">
        <v>11.23</v>
      </c>
      <c r="T92" s="202">
        <v>0</v>
      </c>
      <c r="U92" s="202">
        <v>50.13</v>
      </c>
      <c r="V92" s="202">
        <v>8.81</v>
      </c>
      <c r="W92" s="202">
        <v>14.8</v>
      </c>
      <c r="X92" s="202">
        <v>62.75</v>
      </c>
      <c r="Y92" s="202">
        <v>0</v>
      </c>
      <c r="Z92" s="202">
        <v>118.38</v>
      </c>
      <c r="AA92" s="202">
        <v>38.369999999999997</v>
      </c>
      <c r="AB92" s="202">
        <v>0</v>
      </c>
      <c r="AC92" s="202">
        <v>12.92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42.44</v>
      </c>
      <c r="AJ92" s="202">
        <v>0</v>
      </c>
      <c r="AK92" s="202">
        <v>99.62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496.2</v>
      </c>
      <c r="L93" s="202">
        <v>19.48</v>
      </c>
      <c r="M93" s="202">
        <v>61.76</v>
      </c>
      <c r="N93" s="202">
        <v>50.24</v>
      </c>
      <c r="O93" s="202">
        <v>70.98</v>
      </c>
      <c r="P93" s="202">
        <v>26.66</v>
      </c>
      <c r="Q93" s="202">
        <v>9.2799999999999994</v>
      </c>
      <c r="R93" s="202">
        <v>18.03</v>
      </c>
      <c r="S93" s="202">
        <v>11.23</v>
      </c>
      <c r="T93" s="202">
        <v>0</v>
      </c>
      <c r="U93" s="202">
        <v>50.13</v>
      </c>
      <c r="V93" s="202">
        <v>8.81</v>
      </c>
      <c r="W93" s="202">
        <v>14.8</v>
      </c>
      <c r="X93" s="202">
        <v>62.75</v>
      </c>
      <c r="Y93" s="202">
        <v>0</v>
      </c>
      <c r="Z93" s="202">
        <v>118.38</v>
      </c>
      <c r="AA93" s="202">
        <v>38.369999999999997</v>
      </c>
      <c r="AB93" s="202">
        <v>0</v>
      </c>
      <c r="AC93" s="202">
        <v>12.92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42.44</v>
      </c>
      <c r="AJ93" s="202">
        <v>0</v>
      </c>
      <c r="AK93" s="202">
        <v>116.86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496.2</v>
      </c>
      <c r="L94" s="202">
        <v>19.48</v>
      </c>
      <c r="M94" s="202">
        <v>61.76</v>
      </c>
      <c r="N94" s="202">
        <v>50.24</v>
      </c>
      <c r="O94" s="202">
        <v>70.98</v>
      </c>
      <c r="P94" s="202">
        <v>26.66</v>
      </c>
      <c r="Q94" s="202">
        <v>9.2799999999999994</v>
      </c>
      <c r="R94" s="202">
        <v>18.03</v>
      </c>
      <c r="S94" s="202">
        <v>11.23</v>
      </c>
      <c r="T94" s="202">
        <v>0</v>
      </c>
      <c r="U94" s="202">
        <v>50.13</v>
      </c>
      <c r="V94" s="202">
        <v>8.81</v>
      </c>
      <c r="W94" s="202">
        <v>14.8</v>
      </c>
      <c r="X94" s="202">
        <v>62.75</v>
      </c>
      <c r="Y94" s="202">
        <v>0</v>
      </c>
      <c r="Z94" s="202">
        <v>118.38</v>
      </c>
      <c r="AA94" s="202">
        <v>38.369999999999997</v>
      </c>
      <c r="AB94" s="202">
        <v>0</v>
      </c>
      <c r="AC94" s="202">
        <v>12.92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42.44</v>
      </c>
      <c r="AJ94" s="202">
        <v>0</v>
      </c>
      <c r="AK94" s="202">
        <v>116.86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496.2</v>
      </c>
      <c r="L95" s="202">
        <v>10.76</v>
      </c>
      <c r="M95" s="202">
        <v>61.76</v>
      </c>
      <c r="N95" s="202">
        <v>50.24</v>
      </c>
      <c r="O95" s="202">
        <v>70.98</v>
      </c>
      <c r="P95" s="202">
        <v>26.66</v>
      </c>
      <c r="Q95" s="202">
        <v>9.2799999999999994</v>
      </c>
      <c r="R95" s="202">
        <v>18.03</v>
      </c>
      <c r="S95" s="202">
        <v>11.23</v>
      </c>
      <c r="T95" s="202">
        <v>0</v>
      </c>
      <c r="U95" s="202">
        <v>49.45</v>
      </c>
      <c r="V95" s="202">
        <v>8.81</v>
      </c>
      <c r="W95" s="202">
        <v>14.8</v>
      </c>
      <c r="X95" s="202">
        <v>62.75</v>
      </c>
      <c r="Y95" s="202">
        <v>0</v>
      </c>
      <c r="Z95" s="202">
        <v>118.38</v>
      </c>
      <c r="AA95" s="202">
        <v>38.369999999999997</v>
      </c>
      <c r="AB95" s="202">
        <v>0</v>
      </c>
      <c r="AC95" s="202">
        <v>12.92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42.44</v>
      </c>
      <c r="AJ95" s="202">
        <v>0</v>
      </c>
      <c r="AK95" s="202">
        <v>117.23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496.2</v>
      </c>
      <c r="L96" s="202">
        <v>10.76</v>
      </c>
      <c r="M96" s="202">
        <v>61.76</v>
      </c>
      <c r="N96" s="202">
        <v>50.24</v>
      </c>
      <c r="O96" s="202">
        <v>70.98</v>
      </c>
      <c r="P96" s="202">
        <v>26.66</v>
      </c>
      <c r="Q96" s="202">
        <v>9.2799999999999994</v>
      </c>
      <c r="R96" s="202">
        <v>18.03</v>
      </c>
      <c r="S96" s="202">
        <v>11.23</v>
      </c>
      <c r="T96" s="202">
        <v>0</v>
      </c>
      <c r="U96" s="202">
        <v>49.45</v>
      </c>
      <c r="V96" s="202">
        <v>8.81</v>
      </c>
      <c r="W96" s="202">
        <v>14.8</v>
      </c>
      <c r="X96" s="202">
        <v>62.75</v>
      </c>
      <c r="Y96" s="202">
        <v>0</v>
      </c>
      <c r="Z96" s="202">
        <v>118.38</v>
      </c>
      <c r="AA96" s="202">
        <v>38.369999999999997</v>
      </c>
      <c r="AB96" s="202">
        <v>0</v>
      </c>
      <c r="AC96" s="202">
        <v>12.92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42.44</v>
      </c>
      <c r="AJ96" s="202">
        <v>0</v>
      </c>
      <c r="AK96" s="202">
        <v>117.23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496.2</v>
      </c>
      <c r="L97" s="202">
        <v>10.76</v>
      </c>
      <c r="M97" s="202">
        <v>61.76</v>
      </c>
      <c r="N97" s="202">
        <v>50.24</v>
      </c>
      <c r="O97" s="202">
        <v>70.98</v>
      </c>
      <c r="P97" s="202">
        <v>26.66</v>
      </c>
      <c r="Q97" s="202">
        <v>9.2799999999999994</v>
      </c>
      <c r="R97" s="202">
        <v>18.03</v>
      </c>
      <c r="S97" s="202">
        <v>11.23</v>
      </c>
      <c r="T97" s="202">
        <v>0</v>
      </c>
      <c r="U97" s="202">
        <v>49.45</v>
      </c>
      <c r="V97" s="202">
        <v>8.81</v>
      </c>
      <c r="W97" s="202">
        <v>14.8</v>
      </c>
      <c r="X97" s="202">
        <v>62.75</v>
      </c>
      <c r="Y97" s="202">
        <v>0</v>
      </c>
      <c r="Z97" s="202">
        <v>118.38</v>
      </c>
      <c r="AA97" s="202">
        <v>38.369999999999997</v>
      </c>
      <c r="AB97" s="202">
        <v>0</v>
      </c>
      <c r="AC97" s="202">
        <v>12.92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42.44</v>
      </c>
      <c r="AJ97" s="202">
        <v>0</v>
      </c>
      <c r="AK97" s="202">
        <v>98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496.2</v>
      </c>
      <c r="L98" s="202">
        <v>10.76</v>
      </c>
      <c r="M98" s="202">
        <v>61.76</v>
      </c>
      <c r="N98" s="202">
        <v>50.24</v>
      </c>
      <c r="O98" s="202">
        <v>70.98</v>
      </c>
      <c r="P98" s="202">
        <v>26.66</v>
      </c>
      <c r="Q98" s="202">
        <v>9.2799999999999994</v>
      </c>
      <c r="R98" s="202">
        <v>18.03</v>
      </c>
      <c r="S98" s="202">
        <v>11.23</v>
      </c>
      <c r="T98" s="202">
        <v>0</v>
      </c>
      <c r="U98" s="202">
        <v>49.45</v>
      </c>
      <c r="V98" s="202">
        <v>8.81</v>
      </c>
      <c r="W98" s="202">
        <v>14.8</v>
      </c>
      <c r="X98" s="202">
        <v>62.75</v>
      </c>
      <c r="Y98" s="202">
        <v>0</v>
      </c>
      <c r="Z98" s="202">
        <v>118.38</v>
      </c>
      <c r="AA98" s="202">
        <v>38.369999999999997</v>
      </c>
      <c r="AB98" s="202">
        <v>0</v>
      </c>
      <c r="AC98" s="202">
        <v>12.92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42.44</v>
      </c>
      <c r="AJ98" s="202">
        <v>0</v>
      </c>
      <c r="AK98" s="202">
        <v>99.62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2.6000000000000003E-4</v>
      </c>
      <c r="K99">
        <f t="shared" si="0"/>
        <v>9.4714824999999951</v>
      </c>
      <c r="L99">
        <f t="shared" si="0"/>
        <v>0.2229750000000002</v>
      </c>
      <c r="M99">
        <f t="shared" si="0"/>
        <v>1.4016225000000029</v>
      </c>
      <c r="N99">
        <f t="shared" si="0"/>
        <v>1.0936699999999975</v>
      </c>
      <c r="O99">
        <f t="shared" si="0"/>
        <v>1.6968299999999961</v>
      </c>
      <c r="P99">
        <f t="shared" si="0"/>
        <v>0.63732000000000011</v>
      </c>
      <c r="Q99">
        <f t="shared" si="0"/>
        <v>0.1056649999999999</v>
      </c>
      <c r="R99">
        <f t="shared" si="0"/>
        <v>0.34297999999999967</v>
      </c>
      <c r="S99">
        <f t="shared" si="0"/>
        <v>0.22487000000000024</v>
      </c>
      <c r="T99">
        <f t="shared" si="0"/>
        <v>0</v>
      </c>
      <c r="U99">
        <f t="shared" si="0"/>
        <v>1.2288975000000015</v>
      </c>
      <c r="V99">
        <f t="shared" si="0"/>
        <v>0.16254499999999983</v>
      </c>
      <c r="W99">
        <f t="shared" si="0"/>
        <v>0.31916499999999937</v>
      </c>
      <c r="X99">
        <f t="shared" si="0"/>
        <v>1.4579474999999997</v>
      </c>
      <c r="Y99">
        <f t="shared" si="0"/>
        <v>0</v>
      </c>
      <c r="Z99">
        <f t="shared" si="0"/>
        <v>2.4219399999999993</v>
      </c>
      <c r="AA99">
        <f t="shared" si="0"/>
        <v>0.87061499999999803</v>
      </c>
      <c r="AB99">
        <f t="shared" si="0"/>
        <v>0</v>
      </c>
      <c r="AC99">
        <f t="shared" si="0"/>
        <v>0.27182249999999963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1.0032075000000011</v>
      </c>
      <c r="AJ99">
        <f t="shared" si="0"/>
        <v>0</v>
      </c>
      <c r="AK99">
        <f t="shared" si="0"/>
        <v>2.2584249999999999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0.40846750000000004</v>
      </c>
      <c r="AR99">
        <f t="shared" si="1"/>
        <v>1.5644999999999999E-2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159.83000000000001</v>
      </c>
      <c r="L3" s="202">
        <v>61.62</v>
      </c>
      <c r="M3" s="202">
        <v>0</v>
      </c>
      <c r="N3" s="202">
        <v>14.53</v>
      </c>
      <c r="O3" s="202">
        <v>48.79</v>
      </c>
      <c r="P3" s="202">
        <v>66.86</v>
      </c>
      <c r="Q3" s="202">
        <v>1.47</v>
      </c>
      <c r="R3" s="202">
        <v>10.43</v>
      </c>
      <c r="S3" s="202">
        <v>6.49</v>
      </c>
      <c r="T3" s="202">
        <v>0</v>
      </c>
      <c r="U3" s="202">
        <v>283.20999999999998</v>
      </c>
      <c r="V3" s="202">
        <v>5.0999999999999996</v>
      </c>
      <c r="W3" s="202">
        <v>8.56</v>
      </c>
      <c r="X3" s="202">
        <v>36.29</v>
      </c>
      <c r="Y3" s="202">
        <v>0</v>
      </c>
      <c r="Z3" s="202">
        <v>34.229999999999997</v>
      </c>
      <c r="AA3" s="202">
        <v>22.19</v>
      </c>
      <c r="AB3" s="202">
        <v>0</v>
      </c>
      <c r="AC3" s="202">
        <v>14.01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25</v>
      </c>
      <c r="AJ3" s="202">
        <v>0</v>
      </c>
      <c r="AK3" s="202">
        <v>49.92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1.35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159.83000000000001</v>
      </c>
      <c r="L4" s="202">
        <v>61.62</v>
      </c>
      <c r="M4" s="202">
        <v>0</v>
      </c>
      <c r="N4" s="202">
        <v>14.53</v>
      </c>
      <c r="O4" s="202">
        <v>48.79</v>
      </c>
      <c r="P4" s="202">
        <v>66.86</v>
      </c>
      <c r="Q4" s="202">
        <v>1.47</v>
      </c>
      <c r="R4" s="202">
        <v>10.43</v>
      </c>
      <c r="S4" s="202">
        <v>6.49</v>
      </c>
      <c r="T4" s="202">
        <v>0</v>
      </c>
      <c r="U4" s="202">
        <v>283.20999999999998</v>
      </c>
      <c r="V4" s="202">
        <v>5.0999999999999996</v>
      </c>
      <c r="W4" s="202">
        <v>8.56</v>
      </c>
      <c r="X4" s="202">
        <v>36.29</v>
      </c>
      <c r="Y4" s="202">
        <v>0</v>
      </c>
      <c r="Z4" s="202">
        <v>34.229999999999997</v>
      </c>
      <c r="AA4" s="202">
        <v>22.19</v>
      </c>
      <c r="AB4" s="202">
        <v>0</v>
      </c>
      <c r="AC4" s="202">
        <v>14.01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25</v>
      </c>
      <c r="AJ4" s="202">
        <v>0</v>
      </c>
      <c r="AK4" s="202">
        <v>49.92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1.35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159.83000000000001</v>
      </c>
      <c r="L5" s="202">
        <v>61.62</v>
      </c>
      <c r="M5" s="202">
        <v>0</v>
      </c>
      <c r="N5" s="202">
        <v>14.53</v>
      </c>
      <c r="O5" s="202">
        <v>48.79</v>
      </c>
      <c r="P5" s="202">
        <v>66.86</v>
      </c>
      <c r="Q5" s="202">
        <v>1.47</v>
      </c>
      <c r="R5" s="202">
        <v>10.43</v>
      </c>
      <c r="S5" s="202">
        <v>6.49</v>
      </c>
      <c r="T5" s="202">
        <v>0</v>
      </c>
      <c r="U5" s="202">
        <v>283.20999999999998</v>
      </c>
      <c r="V5" s="202">
        <v>5.0999999999999996</v>
      </c>
      <c r="W5" s="202">
        <v>8.56</v>
      </c>
      <c r="X5" s="202">
        <v>36.29</v>
      </c>
      <c r="Y5" s="202">
        <v>0</v>
      </c>
      <c r="Z5" s="202">
        <v>34.229999999999997</v>
      </c>
      <c r="AA5" s="202">
        <v>22.19</v>
      </c>
      <c r="AB5" s="202">
        <v>0</v>
      </c>
      <c r="AC5" s="202">
        <v>14.01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25</v>
      </c>
      <c r="AJ5" s="202">
        <v>0</v>
      </c>
      <c r="AK5" s="202">
        <v>49.92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1.35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159.83000000000001</v>
      </c>
      <c r="L6" s="202">
        <v>61.62</v>
      </c>
      <c r="M6" s="202">
        <v>0</v>
      </c>
      <c r="N6" s="202">
        <v>14.53</v>
      </c>
      <c r="O6" s="202">
        <v>48.79</v>
      </c>
      <c r="P6" s="202">
        <v>66.86</v>
      </c>
      <c r="Q6" s="202">
        <v>1.47</v>
      </c>
      <c r="R6" s="202">
        <v>10.43</v>
      </c>
      <c r="S6" s="202">
        <v>6.49</v>
      </c>
      <c r="T6" s="202">
        <v>0</v>
      </c>
      <c r="U6" s="202">
        <v>283.20999999999998</v>
      </c>
      <c r="V6" s="202">
        <v>5.0999999999999996</v>
      </c>
      <c r="W6" s="202">
        <v>8.56</v>
      </c>
      <c r="X6" s="202">
        <v>36.29</v>
      </c>
      <c r="Y6" s="202">
        <v>0</v>
      </c>
      <c r="Z6" s="202">
        <v>34.229999999999997</v>
      </c>
      <c r="AA6" s="202">
        <v>22.19</v>
      </c>
      <c r="AB6" s="202">
        <v>0</v>
      </c>
      <c r="AC6" s="202">
        <v>14.01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25</v>
      </c>
      <c r="AJ6" s="202">
        <v>0</v>
      </c>
      <c r="AK6" s="202">
        <v>49.92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1.35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159.83000000000001</v>
      </c>
      <c r="L7" s="202">
        <v>61.62</v>
      </c>
      <c r="M7" s="202">
        <v>0</v>
      </c>
      <c r="N7" s="202">
        <v>14.53</v>
      </c>
      <c r="O7" s="202">
        <v>48.79</v>
      </c>
      <c r="P7" s="202">
        <v>66.86</v>
      </c>
      <c r="Q7" s="202">
        <v>1.47</v>
      </c>
      <c r="R7" s="202">
        <v>10.43</v>
      </c>
      <c r="S7" s="202">
        <v>6.49</v>
      </c>
      <c r="T7" s="202">
        <v>0</v>
      </c>
      <c r="U7" s="202">
        <v>283.20999999999998</v>
      </c>
      <c r="V7" s="202">
        <v>5.0999999999999996</v>
      </c>
      <c r="W7" s="202">
        <v>8.56</v>
      </c>
      <c r="X7" s="202">
        <v>36.29</v>
      </c>
      <c r="Y7" s="202">
        <v>0</v>
      </c>
      <c r="Z7" s="202">
        <v>34.229999999999997</v>
      </c>
      <c r="AA7" s="202">
        <v>22.19</v>
      </c>
      <c r="AB7" s="202">
        <v>0</v>
      </c>
      <c r="AC7" s="202">
        <v>6.18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25</v>
      </c>
      <c r="AJ7" s="202">
        <v>0</v>
      </c>
      <c r="AK7" s="202">
        <v>49.92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1.35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159.83000000000001</v>
      </c>
      <c r="L8" s="202">
        <v>61.62</v>
      </c>
      <c r="M8" s="202">
        <v>0</v>
      </c>
      <c r="N8" s="202">
        <v>14.53</v>
      </c>
      <c r="O8" s="202">
        <v>48.79</v>
      </c>
      <c r="P8" s="202">
        <v>66.86</v>
      </c>
      <c r="Q8" s="202">
        <v>1.47</v>
      </c>
      <c r="R8" s="202">
        <v>10.43</v>
      </c>
      <c r="S8" s="202">
        <v>6.49</v>
      </c>
      <c r="T8" s="202">
        <v>0</v>
      </c>
      <c r="U8" s="202">
        <v>283.20999999999998</v>
      </c>
      <c r="V8" s="202">
        <v>5.0999999999999996</v>
      </c>
      <c r="W8" s="202">
        <v>8.56</v>
      </c>
      <c r="X8" s="202">
        <v>36.29</v>
      </c>
      <c r="Y8" s="202">
        <v>0</v>
      </c>
      <c r="Z8" s="202">
        <v>34.229999999999997</v>
      </c>
      <c r="AA8" s="202">
        <v>22.19</v>
      </c>
      <c r="AB8" s="202">
        <v>0</v>
      </c>
      <c r="AC8" s="202">
        <v>6.18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25</v>
      </c>
      <c r="AJ8" s="202">
        <v>0</v>
      </c>
      <c r="AK8" s="202">
        <v>49.92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1.35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159.83000000000001</v>
      </c>
      <c r="L9" s="202">
        <v>61.62</v>
      </c>
      <c r="M9" s="202">
        <v>0</v>
      </c>
      <c r="N9" s="202">
        <v>14.53</v>
      </c>
      <c r="O9" s="202">
        <v>48.79</v>
      </c>
      <c r="P9" s="202">
        <v>66.86</v>
      </c>
      <c r="Q9" s="202">
        <v>1.47</v>
      </c>
      <c r="R9" s="202">
        <v>10.43</v>
      </c>
      <c r="S9" s="202">
        <v>6.49</v>
      </c>
      <c r="T9" s="202">
        <v>0</v>
      </c>
      <c r="U9" s="202">
        <v>283.20999999999998</v>
      </c>
      <c r="V9" s="202">
        <v>5.0999999999999996</v>
      </c>
      <c r="W9" s="202">
        <v>8.56</v>
      </c>
      <c r="X9" s="202">
        <v>36.29</v>
      </c>
      <c r="Y9" s="202">
        <v>0</v>
      </c>
      <c r="Z9" s="202">
        <v>34.229999999999997</v>
      </c>
      <c r="AA9" s="202">
        <v>22.19</v>
      </c>
      <c r="AB9" s="202">
        <v>0</v>
      </c>
      <c r="AC9" s="202">
        <v>6.53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25</v>
      </c>
      <c r="AJ9" s="202">
        <v>0</v>
      </c>
      <c r="AK9" s="202">
        <v>49.92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1.35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159.83000000000001</v>
      </c>
      <c r="L10" s="202">
        <v>61.62</v>
      </c>
      <c r="M10" s="202">
        <v>0</v>
      </c>
      <c r="N10" s="202">
        <v>14.53</v>
      </c>
      <c r="O10" s="202">
        <v>48.79</v>
      </c>
      <c r="P10" s="202">
        <v>66.86</v>
      </c>
      <c r="Q10" s="202">
        <v>1.47</v>
      </c>
      <c r="R10" s="202">
        <v>10.43</v>
      </c>
      <c r="S10" s="202">
        <v>6.49</v>
      </c>
      <c r="T10" s="202">
        <v>0</v>
      </c>
      <c r="U10" s="202">
        <v>283.20999999999998</v>
      </c>
      <c r="V10" s="202">
        <v>5.0999999999999996</v>
      </c>
      <c r="W10" s="202">
        <v>8.56</v>
      </c>
      <c r="X10" s="202">
        <v>36.29</v>
      </c>
      <c r="Y10" s="202">
        <v>0</v>
      </c>
      <c r="Z10" s="202">
        <v>34.229999999999997</v>
      </c>
      <c r="AA10" s="202">
        <v>22.19</v>
      </c>
      <c r="AB10" s="202">
        <v>0</v>
      </c>
      <c r="AC10" s="202">
        <v>6.53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25</v>
      </c>
      <c r="AJ10" s="202">
        <v>0</v>
      </c>
      <c r="AK10" s="202">
        <v>49.92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1.35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159.83000000000001</v>
      </c>
      <c r="L11" s="202">
        <v>61.62</v>
      </c>
      <c r="M11" s="202">
        <v>0</v>
      </c>
      <c r="N11" s="202">
        <v>14.53</v>
      </c>
      <c r="O11" s="202">
        <v>48.79</v>
      </c>
      <c r="P11" s="202">
        <v>66.86</v>
      </c>
      <c r="Q11" s="202">
        <v>1.47</v>
      </c>
      <c r="R11" s="202">
        <v>10.43</v>
      </c>
      <c r="S11" s="202">
        <v>6.49</v>
      </c>
      <c r="T11" s="202">
        <v>0</v>
      </c>
      <c r="U11" s="202">
        <v>283.20999999999998</v>
      </c>
      <c r="V11" s="202">
        <v>5.0999999999999996</v>
      </c>
      <c r="W11" s="202">
        <v>8.56</v>
      </c>
      <c r="X11" s="202">
        <v>36.29</v>
      </c>
      <c r="Y11" s="202">
        <v>0</v>
      </c>
      <c r="Z11" s="202">
        <v>38.369999999999997</v>
      </c>
      <c r="AA11" s="202">
        <v>22.19</v>
      </c>
      <c r="AB11" s="202">
        <v>0</v>
      </c>
      <c r="AC11" s="202">
        <v>7.24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25</v>
      </c>
      <c r="AJ11" s="202">
        <v>0</v>
      </c>
      <c r="AK11" s="202">
        <v>49.92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2.58</v>
      </c>
      <c r="AS11" s="202">
        <v>0</v>
      </c>
      <c r="AT11" s="202">
        <v>1.35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159.83000000000001</v>
      </c>
      <c r="L12" s="202">
        <v>61.62</v>
      </c>
      <c r="M12" s="202">
        <v>0</v>
      </c>
      <c r="N12" s="202">
        <v>14.53</v>
      </c>
      <c r="O12" s="202">
        <v>48.79</v>
      </c>
      <c r="P12" s="202">
        <v>66.86</v>
      </c>
      <c r="Q12" s="202">
        <v>1.47</v>
      </c>
      <c r="R12" s="202">
        <v>10.43</v>
      </c>
      <c r="S12" s="202">
        <v>6.49</v>
      </c>
      <c r="T12" s="202">
        <v>0</v>
      </c>
      <c r="U12" s="202">
        <v>283.20999999999998</v>
      </c>
      <c r="V12" s="202">
        <v>5.0999999999999996</v>
      </c>
      <c r="W12" s="202">
        <v>8.56</v>
      </c>
      <c r="X12" s="202">
        <v>36.29</v>
      </c>
      <c r="Y12" s="202">
        <v>0</v>
      </c>
      <c r="Z12" s="202">
        <v>38.369999999999997</v>
      </c>
      <c r="AA12" s="202">
        <v>22.19</v>
      </c>
      <c r="AB12" s="202">
        <v>0</v>
      </c>
      <c r="AC12" s="202">
        <v>7.24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25</v>
      </c>
      <c r="AJ12" s="202">
        <v>0</v>
      </c>
      <c r="AK12" s="202">
        <v>49.92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2.58</v>
      </c>
      <c r="AS12" s="202">
        <v>0</v>
      </c>
      <c r="AT12" s="202">
        <v>1.35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159.83000000000001</v>
      </c>
      <c r="L13" s="202">
        <v>61.62</v>
      </c>
      <c r="M13" s="202">
        <v>0</v>
      </c>
      <c r="N13" s="202">
        <v>23.24</v>
      </c>
      <c r="O13" s="202">
        <v>48.79</v>
      </c>
      <c r="P13" s="202">
        <v>66.86</v>
      </c>
      <c r="Q13" s="202">
        <v>1.47</v>
      </c>
      <c r="R13" s="202">
        <v>10.43</v>
      </c>
      <c r="S13" s="202">
        <v>6.49</v>
      </c>
      <c r="T13" s="202">
        <v>0</v>
      </c>
      <c r="U13" s="202">
        <v>262.48</v>
      </c>
      <c r="V13" s="202">
        <v>5.0999999999999996</v>
      </c>
      <c r="W13" s="202">
        <v>8.56</v>
      </c>
      <c r="X13" s="202">
        <v>36.29</v>
      </c>
      <c r="Y13" s="202">
        <v>0</v>
      </c>
      <c r="Z13" s="202">
        <v>38.369999999999997</v>
      </c>
      <c r="AA13" s="202">
        <v>22.19</v>
      </c>
      <c r="AB13" s="202">
        <v>0</v>
      </c>
      <c r="AC13" s="202">
        <v>7.24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25</v>
      </c>
      <c r="AJ13" s="202">
        <v>0</v>
      </c>
      <c r="AK13" s="202">
        <v>49.92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1.35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159.83000000000001</v>
      </c>
      <c r="L14" s="202">
        <v>61.62</v>
      </c>
      <c r="M14" s="202">
        <v>0</v>
      </c>
      <c r="N14" s="202">
        <v>23.24</v>
      </c>
      <c r="O14" s="202">
        <v>48.79</v>
      </c>
      <c r="P14" s="202">
        <v>66.86</v>
      </c>
      <c r="Q14" s="202">
        <v>1.47</v>
      </c>
      <c r="R14" s="202">
        <v>10.43</v>
      </c>
      <c r="S14" s="202">
        <v>6.49</v>
      </c>
      <c r="T14" s="202">
        <v>0</v>
      </c>
      <c r="U14" s="202">
        <v>236.01</v>
      </c>
      <c r="V14" s="202">
        <v>5.0999999999999996</v>
      </c>
      <c r="W14" s="202">
        <v>8.56</v>
      </c>
      <c r="X14" s="202">
        <v>36.29</v>
      </c>
      <c r="Y14" s="202">
        <v>0</v>
      </c>
      <c r="Z14" s="202">
        <v>38.369999999999997</v>
      </c>
      <c r="AA14" s="202">
        <v>22.19</v>
      </c>
      <c r="AB14" s="202">
        <v>0</v>
      </c>
      <c r="AC14" s="202">
        <v>7.95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25</v>
      </c>
      <c r="AJ14" s="202">
        <v>0</v>
      </c>
      <c r="AK14" s="202">
        <v>49.92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1.35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159.83000000000001</v>
      </c>
      <c r="L15" s="202">
        <v>61.62</v>
      </c>
      <c r="M15" s="202">
        <v>0</v>
      </c>
      <c r="N15" s="202">
        <v>23.24</v>
      </c>
      <c r="O15" s="202">
        <v>48.79</v>
      </c>
      <c r="P15" s="202">
        <v>66.86</v>
      </c>
      <c r="Q15" s="202">
        <v>1.47</v>
      </c>
      <c r="R15" s="202">
        <v>10.43</v>
      </c>
      <c r="S15" s="202">
        <v>6.49</v>
      </c>
      <c r="T15" s="202">
        <v>0</v>
      </c>
      <c r="U15" s="202">
        <v>236.01</v>
      </c>
      <c r="V15" s="202">
        <v>5.0999999999999996</v>
      </c>
      <c r="W15" s="202">
        <v>8.56</v>
      </c>
      <c r="X15" s="202">
        <v>36.29</v>
      </c>
      <c r="Y15" s="202">
        <v>0</v>
      </c>
      <c r="Z15" s="202">
        <v>38.369999999999997</v>
      </c>
      <c r="AA15" s="202">
        <v>22.19</v>
      </c>
      <c r="AB15" s="202">
        <v>0</v>
      </c>
      <c r="AC15" s="202">
        <v>7.95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25</v>
      </c>
      <c r="AJ15" s="202">
        <v>0</v>
      </c>
      <c r="AK15" s="202">
        <v>49.92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1.35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159.83000000000001</v>
      </c>
      <c r="L16" s="202">
        <v>61.62</v>
      </c>
      <c r="M16" s="202">
        <v>0</v>
      </c>
      <c r="N16" s="202">
        <v>23.24</v>
      </c>
      <c r="O16" s="202">
        <v>48.79</v>
      </c>
      <c r="P16" s="202">
        <v>66.86</v>
      </c>
      <c r="Q16" s="202">
        <v>1.47</v>
      </c>
      <c r="R16" s="202">
        <v>10.43</v>
      </c>
      <c r="S16" s="202">
        <v>6.49</v>
      </c>
      <c r="T16" s="202">
        <v>0</v>
      </c>
      <c r="U16" s="202">
        <v>236.01</v>
      </c>
      <c r="V16" s="202">
        <v>5.0999999999999996</v>
      </c>
      <c r="W16" s="202">
        <v>8.56</v>
      </c>
      <c r="X16" s="202">
        <v>36.29</v>
      </c>
      <c r="Y16" s="202">
        <v>0</v>
      </c>
      <c r="Z16" s="202">
        <v>38.369999999999997</v>
      </c>
      <c r="AA16" s="202">
        <v>22.19</v>
      </c>
      <c r="AB16" s="202">
        <v>0</v>
      </c>
      <c r="AC16" s="202">
        <v>7.95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25</v>
      </c>
      <c r="AJ16" s="202">
        <v>0</v>
      </c>
      <c r="AK16" s="202">
        <v>49.92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1.35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159.83000000000001</v>
      </c>
      <c r="L17" s="202">
        <v>61.62</v>
      </c>
      <c r="M17" s="202">
        <v>0</v>
      </c>
      <c r="N17" s="202">
        <v>26.34</v>
      </c>
      <c r="O17" s="202">
        <v>48.79</v>
      </c>
      <c r="P17" s="202">
        <v>66.86</v>
      </c>
      <c r="Q17" s="202">
        <v>1.48</v>
      </c>
      <c r="R17" s="202">
        <v>10.43</v>
      </c>
      <c r="S17" s="202">
        <v>6.49</v>
      </c>
      <c r="T17" s="202">
        <v>0</v>
      </c>
      <c r="U17" s="202">
        <v>236.01</v>
      </c>
      <c r="V17" s="202">
        <v>5.0999999999999996</v>
      </c>
      <c r="W17" s="202">
        <v>8.56</v>
      </c>
      <c r="X17" s="202">
        <v>36.29</v>
      </c>
      <c r="Y17" s="202">
        <v>0</v>
      </c>
      <c r="Z17" s="202">
        <v>38.369999999999997</v>
      </c>
      <c r="AA17" s="202">
        <v>22.19</v>
      </c>
      <c r="AB17" s="202">
        <v>0</v>
      </c>
      <c r="AC17" s="202">
        <v>7.59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25</v>
      </c>
      <c r="AJ17" s="202">
        <v>0</v>
      </c>
      <c r="AK17" s="202">
        <v>49.92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1.35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159.83000000000001</v>
      </c>
      <c r="L18" s="202">
        <v>61.62</v>
      </c>
      <c r="M18" s="202">
        <v>0</v>
      </c>
      <c r="N18" s="202">
        <v>26.34</v>
      </c>
      <c r="O18" s="202">
        <v>48.79</v>
      </c>
      <c r="P18" s="202">
        <v>66.86</v>
      </c>
      <c r="Q18" s="202">
        <v>1.47</v>
      </c>
      <c r="R18" s="202">
        <v>10.43</v>
      </c>
      <c r="S18" s="202">
        <v>6.49</v>
      </c>
      <c r="T18" s="202">
        <v>0</v>
      </c>
      <c r="U18" s="202">
        <v>236.01</v>
      </c>
      <c r="V18" s="202">
        <v>5.0999999999999996</v>
      </c>
      <c r="W18" s="202">
        <v>8.56</v>
      </c>
      <c r="X18" s="202">
        <v>36.29</v>
      </c>
      <c r="Y18" s="202">
        <v>0</v>
      </c>
      <c r="Z18" s="202">
        <v>38.369999999999997</v>
      </c>
      <c r="AA18" s="202">
        <v>22.19</v>
      </c>
      <c r="AB18" s="202">
        <v>0</v>
      </c>
      <c r="AC18" s="202">
        <v>7.59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25</v>
      </c>
      <c r="AJ18" s="202">
        <v>0</v>
      </c>
      <c r="AK18" s="202">
        <v>49.92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1.35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159.83000000000001</v>
      </c>
      <c r="L19" s="202">
        <v>63.62</v>
      </c>
      <c r="M19" s="202">
        <v>0</v>
      </c>
      <c r="N19" s="202">
        <v>25.05</v>
      </c>
      <c r="O19" s="202">
        <v>48.79</v>
      </c>
      <c r="P19" s="202">
        <v>66.87</v>
      </c>
      <c r="Q19" s="202">
        <v>2.68</v>
      </c>
      <c r="R19" s="202">
        <v>10.43</v>
      </c>
      <c r="S19" s="202">
        <v>6.49</v>
      </c>
      <c r="T19" s="202">
        <v>0</v>
      </c>
      <c r="U19" s="202">
        <v>236.01</v>
      </c>
      <c r="V19" s="202">
        <v>5.0999999999999996</v>
      </c>
      <c r="W19" s="202">
        <v>8.56</v>
      </c>
      <c r="X19" s="202">
        <v>36.29</v>
      </c>
      <c r="Y19" s="202">
        <v>0</v>
      </c>
      <c r="Z19" s="202">
        <v>38.369999999999997</v>
      </c>
      <c r="AA19" s="202">
        <v>22.5</v>
      </c>
      <c r="AB19" s="202">
        <v>0</v>
      </c>
      <c r="AC19" s="202">
        <v>7.59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25</v>
      </c>
      <c r="AJ19" s="202">
        <v>0</v>
      </c>
      <c r="AK19" s="202">
        <v>49.92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1.35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159.83000000000001</v>
      </c>
      <c r="L20" s="202">
        <v>63.62</v>
      </c>
      <c r="M20" s="202">
        <v>0</v>
      </c>
      <c r="N20" s="202">
        <v>25.05</v>
      </c>
      <c r="O20" s="202">
        <v>48.79</v>
      </c>
      <c r="P20" s="202">
        <v>66.87</v>
      </c>
      <c r="Q20" s="202">
        <v>2.68</v>
      </c>
      <c r="R20" s="202">
        <v>10.43</v>
      </c>
      <c r="S20" s="202">
        <v>6.49</v>
      </c>
      <c r="T20" s="202">
        <v>0</v>
      </c>
      <c r="U20" s="202">
        <v>236.01</v>
      </c>
      <c r="V20" s="202">
        <v>5.0999999999999996</v>
      </c>
      <c r="W20" s="202">
        <v>8.56</v>
      </c>
      <c r="X20" s="202">
        <v>36.29</v>
      </c>
      <c r="Y20" s="202">
        <v>0</v>
      </c>
      <c r="Z20" s="202">
        <v>38.369999999999997</v>
      </c>
      <c r="AA20" s="202">
        <v>22.5</v>
      </c>
      <c r="AB20" s="202">
        <v>0</v>
      </c>
      <c r="AC20" s="202">
        <v>15.76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29.73</v>
      </c>
      <c r="AJ20" s="202">
        <v>0</v>
      </c>
      <c r="AK20" s="202">
        <v>49.92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1.35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77.48</v>
      </c>
      <c r="L21" s="202">
        <v>19.37</v>
      </c>
      <c r="M21" s="202">
        <v>0</v>
      </c>
      <c r="N21" s="202">
        <v>27.9</v>
      </c>
      <c r="O21" s="202">
        <v>48.79</v>
      </c>
      <c r="P21" s="202">
        <v>66.87</v>
      </c>
      <c r="Q21" s="202">
        <v>2.68</v>
      </c>
      <c r="R21" s="202">
        <v>10.43</v>
      </c>
      <c r="S21" s="202">
        <v>6.49</v>
      </c>
      <c r="T21" s="202">
        <v>0</v>
      </c>
      <c r="U21" s="202">
        <v>236.01</v>
      </c>
      <c r="V21" s="202">
        <v>5.0999999999999996</v>
      </c>
      <c r="W21" s="202">
        <v>8.56</v>
      </c>
      <c r="X21" s="202">
        <v>36.29</v>
      </c>
      <c r="Y21" s="202">
        <v>0</v>
      </c>
      <c r="Z21" s="202">
        <v>60.72</v>
      </c>
      <c r="AA21" s="202">
        <v>22.19</v>
      </c>
      <c r="AB21" s="202">
        <v>0</v>
      </c>
      <c r="AC21" s="202">
        <v>15.76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29.73</v>
      </c>
      <c r="AJ21" s="202">
        <v>0</v>
      </c>
      <c r="AK21" s="202">
        <v>49.92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0.54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77.48</v>
      </c>
      <c r="L22" s="202">
        <v>19.37</v>
      </c>
      <c r="M22" s="202">
        <v>0</v>
      </c>
      <c r="N22" s="202">
        <v>27.9</v>
      </c>
      <c r="O22" s="202">
        <v>48.79</v>
      </c>
      <c r="P22" s="202">
        <v>66.87</v>
      </c>
      <c r="Q22" s="202">
        <v>2.68</v>
      </c>
      <c r="R22" s="202">
        <v>10.43</v>
      </c>
      <c r="S22" s="202">
        <v>6.49</v>
      </c>
      <c r="T22" s="202">
        <v>0</v>
      </c>
      <c r="U22" s="202">
        <v>236.01</v>
      </c>
      <c r="V22" s="202">
        <v>5.0999999999999996</v>
      </c>
      <c r="W22" s="202">
        <v>8.56</v>
      </c>
      <c r="X22" s="202">
        <v>36.29</v>
      </c>
      <c r="Y22" s="202">
        <v>0</v>
      </c>
      <c r="Z22" s="202">
        <v>60.72</v>
      </c>
      <c r="AA22" s="202">
        <v>22.19</v>
      </c>
      <c r="AB22" s="202">
        <v>0</v>
      </c>
      <c r="AC22" s="202">
        <v>13.66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29.73</v>
      </c>
      <c r="AJ22" s="202">
        <v>0</v>
      </c>
      <c r="AK22" s="202">
        <v>49.92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0.54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75.040000000000006</v>
      </c>
      <c r="L23" s="202">
        <v>19.37</v>
      </c>
      <c r="M23" s="202">
        <v>0</v>
      </c>
      <c r="N23" s="202">
        <v>27.9</v>
      </c>
      <c r="O23" s="202">
        <v>48.79</v>
      </c>
      <c r="P23" s="202">
        <v>66.87</v>
      </c>
      <c r="Q23" s="202">
        <v>2.68</v>
      </c>
      <c r="R23" s="202">
        <v>10.43</v>
      </c>
      <c r="S23" s="202">
        <v>6.49</v>
      </c>
      <c r="T23" s="202">
        <v>0</v>
      </c>
      <c r="U23" s="202">
        <v>236.01</v>
      </c>
      <c r="V23" s="202">
        <v>5.0999999999999996</v>
      </c>
      <c r="W23" s="202">
        <v>8.56</v>
      </c>
      <c r="X23" s="202">
        <v>36.29</v>
      </c>
      <c r="Y23" s="202">
        <v>0</v>
      </c>
      <c r="Z23" s="202">
        <v>60.72</v>
      </c>
      <c r="AA23" s="202">
        <v>22.19</v>
      </c>
      <c r="AB23" s="202">
        <v>0</v>
      </c>
      <c r="AC23" s="202">
        <v>13.66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29.73</v>
      </c>
      <c r="AJ23" s="202">
        <v>0</v>
      </c>
      <c r="AK23" s="202">
        <v>49.92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0.54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75.040000000000006</v>
      </c>
      <c r="L24" s="202">
        <v>19.37</v>
      </c>
      <c r="M24" s="202">
        <v>0</v>
      </c>
      <c r="N24" s="202">
        <v>27.9</v>
      </c>
      <c r="O24" s="202">
        <v>48.79</v>
      </c>
      <c r="P24" s="202">
        <v>66.87</v>
      </c>
      <c r="Q24" s="202">
        <v>2.68</v>
      </c>
      <c r="R24" s="202">
        <v>10.43</v>
      </c>
      <c r="S24" s="202">
        <v>6.49</v>
      </c>
      <c r="T24" s="202">
        <v>0</v>
      </c>
      <c r="U24" s="202">
        <v>236.01</v>
      </c>
      <c r="V24" s="202">
        <v>5.0999999999999996</v>
      </c>
      <c r="W24" s="202">
        <v>8.56</v>
      </c>
      <c r="X24" s="202">
        <v>36.29</v>
      </c>
      <c r="Y24" s="202">
        <v>0</v>
      </c>
      <c r="Z24" s="202">
        <v>60.72</v>
      </c>
      <c r="AA24" s="202">
        <v>22.19</v>
      </c>
      <c r="AB24" s="202">
        <v>0</v>
      </c>
      <c r="AC24" s="202">
        <v>13.66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29.73</v>
      </c>
      <c r="AJ24" s="202">
        <v>0</v>
      </c>
      <c r="AK24" s="202">
        <v>49.92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0.54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125.91</v>
      </c>
      <c r="L25" s="202">
        <v>19.37</v>
      </c>
      <c r="M25" s="202">
        <v>0</v>
      </c>
      <c r="N25" s="202">
        <v>27.9</v>
      </c>
      <c r="O25" s="202">
        <v>48.79</v>
      </c>
      <c r="P25" s="202">
        <v>66.87</v>
      </c>
      <c r="Q25" s="202">
        <v>2.68</v>
      </c>
      <c r="R25" s="202">
        <v>10.43</v>
      </c>
      <c r="S25" s="202">
        <v>6.49</v>
      </c>
      <c r="T25" s="202">
        <v>0</v>
      </c>
      <c r="U25" s="202">
        <v>236.01</v>
      </c>
      <c r="V25" s="202">
        <v>5.0999999999999996</v>
      </c>
      <c r="W25" s="202">
        <v>8.56</v>
      </c>
      <c r="X25" s="202">
        <v>36.29</v>
      </c>
      <c r="Y25" s="202">
        <v>0</v>
      </c>
      <c r="Z25" s="202">
        <v>60.72</v>
      </c>
      <c r="AA25" s="202">
        <v>22.19</v>
      </c>
      <c r="AB25" s="202">
        <v>0</v>
      </c>
      <c r="AC25" s="202">
        <v>7.59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25</v>
      </c>
      <c r="AJ25" s="202">
        <v>0</v>
      </c>
      <c r="AK25" s="202">
        <v>49.92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0.54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125.91</v>
      </c>
      <c r="L26" s="202">
        <v>19.37</v>
      </c>
      <c r="M26" s="202">
        <v>0</v>
      </c>
      <c r="N26" s="202">
        <v>27.9</v>
      </c>
      <c r="O26" s="202">
        <v>48.79</v>
      </c>
      <c r="P26" s="202">
        <v>66.87</v>
      </c>
      <c r="Q26" s="202">
        <v>2.68</v>
      </c>
      <c r="R26" s="202">
        <v>10.43</v>
      </c>
      <c r="S26" s="202">
        <v>6.49</v>
      </c>
      <c r="T26" s="202">
        <v>0</v>
      </c>
      <c r="U26" s="202">
        <v>236.01</v>
      </c>
      <c r="V26" s="202">
        <v>5.0999999999999996</v>
      </c>
      <c r="W26" s="202">
        <v>8.56</v>
      </c>
      <c r="X26" s="202">
        <v>36.29</v>
      </c>
      <c r="Y26" s="202">
        <v>0</v>
      </c>
      <c r="Z26" s="202">
        <v>60.72</v>
      </c>
      <c r="AA26" s="202">
        <v>22.19</v>
      </c>
      <c r="AB26" s="202">
        <v>0</v>
      </c>
      <c r="AC26" s="202">
        <v>7.59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25</v>
      </c>
      <c r="AJ26" s="202">
        <v>0</v>
      </c>
      <c r="AK26" s="202">
        <v>49.92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0.54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154.96</v>
      </c>
      <c r="L27" s="202">
        <v>60.05</v>
      </c>
      <c r="M27" s="202">
        <v>0</v>
      </c>
      <c r="N27" s="202">
        <v>28.33</v>
      </c>
      <c r="O27" s="202">
        <v>48.79</v>
      </c>
      <c r="P27" s="202">
        <v>66.87</v>
      </c>
      <c r="Q27" s="202">
        <v>2.68</v>
      </c>
      <c r="R27" s="202">
        <v>10.43</v>
      </c>
      <c r="S27" s="202">
        <v>6.49</v>
      </c>
      <c r="T27" s="202">
        <v>0</v>
      </c>
      <c r="U27" s="202">
        <v>236.01</v>
      </c>
      <c r="V27" s="202">
        <v>5.0999999999999996</v>
      </c>
      <c r="W27" s="202">
        <v>8.56</v>
      </c>
      <c r="X27" s="202">
        <v>36.29</v>
      </c>
      <c r="Y27" s="202">
        <v>0</v>
      </c>
      <c r="Z27" s="202">
        <v>68.45</v>
      </c>
      <c r="AA27" s="202">
        <v>22.19</v>
      </c>
      <c r="AB27" s="202">
        <v>0</v>
      </c>
      <c r="AC27" s="202">
        <v>7.59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25</v>
      </c>
      <c r="AJ27" s="202">
        <v>0</v>
      </c>
      <c r="AK27" s="202">
        <v>49.92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14.63</v>
      </c>
      <c r="AR27" s="202">
        <v>0</v>
      </c>
      <c r="AS27" s="202">
        <v>0</v>
      </c>
      <c r="AT27" s="202">
        <v>2.16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154.96</v>
      </c>
      <c r="L28" s="202">
        <v>60.05</v>
      </c>
      <c r="M28" s="202">
        <v>0</v>
      </c>
      <c r="N28" s="202">
        <v>28.33</v>
      </c>
      <c r="O28" s="202">
        <v>48.79</v>
      </c>
      <c r="P28" s="202">
        <v>66.87</v>
      </c>
      <c r="Q28" s="202">
        <v>2.68</v>
      </c>
      <c r="R28" s="202">
        <v>10.43</v>
      </c>
      <c r="S28" s="202">
        <v>6.49</v>
      </c>
      <c r="T28" s="202">
        <v>0</v>
      </c>
      <c r="U28" s="202">
        <v>236.01</v>
      </c>
      <c r="V28" s="202">
        <v>5.0999999999999996</v>
      </c>
      <c r="W28" s="202">
        <v>8.56</v>
      </c>
      <c r="X28" s="202">
        <v>36.29</v>
      </c>
      <c r="Y28" s="202">
        <v>0</v>
      </c>
      <c r="Z28" s="202">
        <v>68.45</v>
      </c>
      <c r="AA28" s="202">
        <v>22.19</v>
      </c>
      <c r="AB28" s="202">
        <v>0</v>
      </c>
      <c r="AC28" s="202">
        <v>7.59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25</v>
      </c>
      <c r="AJ28" s="202">
        <v>0</v>
      </c>
      <c r="AK28" s="202">
        <v>49.92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22.72</v>
      </c>
      <c r="AR28" s="202">
        <v>0</v>
      </c>
      <c r="AS28" s="202">
        <v>0</v>
      </c>
      <c r="AT28" s="202">
        <v>2.16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154.96</v>
      </c>
      <c r="L29" s="202">
        <v>60.05</v>
      </c>
      <c r="M29" s="202">
        <v>0</v>
      </c>
      <c r="N29" s="202">
        <v>28.33</v>
      </c>
      <c r="O29" s="202">
        <v>48.79</v>
      </c>
      <c r="P29" s="202">
        <v>66.87</v>
      </c>
      <c r="Q29" s="202">
        <v>2.68</v>
      </c>
      <c r="R29" s="202">
        <v>10.43</v>
      </c>
      <c r="S29" s="202">
        <v>6.49</v>
      </c>
      <c r="T29" s="202">
        <v>0</v>
      </c>
      <c r="U29" s="202">
        <v>236.01</v>
      </c>
      <c r="V29" s="202">
        <v>5.0999999999999996</v>
      </c>
      <c r="W29" s="202">
        <v>8.56</v>
      </c>
      <c r="X29" s="202">
        <v>36.29</v>
      </c>
      <c r="Y29" s="202">
        <v>0</v>
      </c>
      <c r="Z29" s="202">
        <v>68.45</v>
      </c>
      <c r="AA29" s="202">
        <v>22.19</v>
      </c>
      <c r="AB29" s="202">
        <v>0</v>
      </c>
      <c r="AC29" s="202">
        <v>7.59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25</v>
      </c>
      <c r="AJ29" s="202">
        <v>0</v>
      </c>
      <c r="AK29" s="202">
        <v>49.92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23.08</v>
      </c>
      <c r="AR29" s="202">
        <v>0</v>
      </c>
      <c r="AS29" s="202">
        <v>0</v>
      </c>
      <c r="AT29" s="202">
        <v>2.16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154.96</v>
      </c>
      <c r="L30" s="202">
        <v>60.05</v>
      </c>
      <c r="M30" s="202">
        <v>0</v>
      </c>
      <c r="N30" s="202">
        <v>28.33</v>
      </c>
      <c r="O30" s="202">
        <v>48.79</v>
      </c>
      <c r="P30" s="202">
        <v>66.87</v>
      </c>
      <c r="Q30" s="202">
        <v>2.68</v>
      </c>
      <c r="R30" s="202">
        <v>10.43</v>
      </c>
      <c r="S30" s="202">
        <v>6.49</v>
      </c>
      <c r="T30" s="202">
        <v>0</v>
      </c>
      <c r="U30" s="202">
        <v>236.01</v>
      </c>
      <c r="V30" s="202">
        <v>5.0999999999999996</v>
      </c>
      <c r="W30" s="202">
        <v>8.56</v>
      </c>
      <c r="X30" s="202">
        <v>36.29</v>
      </c>
      <c r="Y30" s="202">
        <v>0</v>
      </c>
      <c r="Z30" s="202">
        <v>68.45</v>
      </c>
      <c r="AA30" s="202">
        <v>22.19</v>
      </c>
      <c r="AB30" s="202">
        <v>0</v>
      </c>
      <c r="AC30" s="202">
        <v>7.59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25</v>
      </c>
      <c r="AJ30" s="202">
        <v>0</v>
      </c>
      <c r="AK30" s="202">
        <v>49.92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23.33</v>
      </c>
      <c r="AR30" s="202">
        <v>0</v>
      </c>
      <c r="AS30" s="202">
        <v>0</v>
      </c>
      <c r="AT30" s="202">
        <v>2.16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154.96</v>
      </c>
      <c r="L31" s="202">
        <v>60.05</v>
      </c>
      <c r="M31" s="202">
        <v>0</v>
      </c>
      <c r="N31" s="202">
        <v>29.05</v>
      </c>
      <c r="O31" s="202">
        <v>48.79</v>
      </c>
      <c r="P31" s="202">
        <v>66.86</v>
      </c>
      <c r="Q31" s="202">
        <v>2.68</v>
      </c>
      <c r="R31" s="202">
        <v>10.43</v>
      </c>
      <c r="S31" s="202">
        <v>6.49</v>
      </c>
      <c r="T31" s="202">
        <v>0</v>
      </c>
      <c r="U31" s="202">
        <v>236.01</v>
      </c>
      <c r="V31" s="202">
        <v>5.0999999999999996</v>
      </c>
      <c r="W31" s="202">
        <v>8.56</v>
      </c>
      <c r="X31" s="202">
        <v>36.29</v>
      </c>
      <c r="Y31" s="202">
        <v>0</v>
      </c>
      <c r="Z31" s="202">
        <v>68.45</v>
      </c>
      <c r="AA31" s="202">
        <v>22.19</v>
      </c>
      <c r="AB31" s="202">
        <v>0</v>
      </c>
      <c r="AC31" s="202">
        <v>7.59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25</v>
      </c>
      <c r="AJ31" s="202">
        <v>0</v>
      </c>
      <c r="AK31" s="202">
        <v>49.92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23.6</v>
      </c>
      <c r="AR31" s="202">
        <v>0</v>
      </c>
      <c r="AS31" s="202">
        <v>0</v>
      </c>
      <c r="AT31" s="202">
        <v>2.16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154.96</v>
      </c>
      <c r="L32" s="202">
        <v>60.05</v>
      </c>
      <c r="M32" s="202">
        <v>0</v>
      </c>
      <c r="N32" s="202">
        <v>29.05</v>
      </c>
      <c r="O32" s="202">
        <v>48.79</v>
      </c>
      <c r="P32" s="202">
        <v>66.86</v>
      </c>
      <c r="Q32" s="202">
        <v>2.68</v>
      </c>
      <c r="R32" s="202">
        <v>10.43</v>
      </c>
      <c r="S32" s="202">
        <v>6.49</v>
      </c>
      <c r="T32" s="202">
        <v>0</v>
      </c>
      <c r="U32" s="202">
        <v>236.01</v>
      </c>
      <c r="V32" s="202">
        <v>5.0999999999999996</v>
      </c>
      <c r="W32" s="202">
        <v>8.56</v>
      </c>
      <c r="X32" s="202">
        <v>36.29</v>
      </c>
      <c r="Y32" s="202">
        <v>0</v>
      </c>
      <c r="Z32" s="202">
        <v>68.45</v>
      </c>
      <c r="AA32" s="202">
        <v>22.19</v>
      </c>
      <c r="AB32" s="202">
        <v>0</v>
      </c>
      <c r="AC32" s="202">
        <v>7.43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25</v>
      </c>
      <c r="AJ32" s="202">
        <v>0</v>
      </c>
      <c r="AK32" s="202">
        <v>49.92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23.75</v>
      </c>
      <c r="AR32" s="202">
        <v>0</v>
      </c>
      <c r="AS32" s="202">
        <v>0</v>
      </c>
      <c r="AT32" s="202">
        <v>2.16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154.96</v>
      </c>
      <c r="L33" s="202">
        <v>60.05</v>
      </c>
      <c r="M33" s="202">
        <v>0</v>
      </c>
      <c r="N33" s="202">
        <v>29.05</v>
      </c>
      <c r="O33" s="202">
        <v>48.79</v>
      </c>
      <c r="P33" s="202">
        <v>66.86</v>
      </c>
      <c r="Q33" s="202">
        <v>2.68</v>
      </c>
      <c r="R33" s="202">
        <v>10.43</v>
      </c>
      <c r="S33" s="202">
        <v>6.49</v>
      </c>
      <c r="T33" s="202">
        <v>0</v>
      </c>
      <c r="U33" s="202">
        <v>236.01</v>
      </c>
      <c r="V33" s="202">
        <v>5.0999999999999996</v>
      </c>
      <c r="W33" s="202">
        <v>8.56</v>
      </c>
      <c r="X33" s="202">
        <v>36.29</v>
      </c>
      <c r="Y33" s="202">
        <v>0</v>
      </c>
      <c r="Z33" s="202">
        <v>68.45</v>
      </c>
      <c r="AA33" s="202">
        <v>22.19</v>
      </c>
      <c r="AB33" s="202">
        <v>0</v>
      </c>
      <c r="AC33" s="202">
        <v>7.43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25</v>
      </c>
      <c r="AJ33" s="202">
        <v>0</v>
      </c>
      <c r="AK33" s="202">
        <v>49.92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23.75</v>
      </c>
      <c r="AR33" s="202">
        <v>0</v>
      </c>
      <c r="AS33" s="202">
        <v>0</v>
      </c>
      <c r="AT33" s="202">
        <v>2.16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154.96</v>
      </c>
      <c r="L34" s="202">
        <v>60.05</v>
      </c>
      <c r="M34" s="202">
        <v>0</v>
      </c>
      <c r="N34" s="202">
        <v>29.05</v>
      </c>
      <c r="O34" s="202">
        <v>48.79</v>
      </c>
      <c r="P34" s="202">
        <v>66.86</v>
      </c>
      <c r="Q34" s="202">
        <v>2.68</v>
      </c>
      <c r="R34" s="202">
        <v>10.43</v>
      </c>
      <c r="S34" s="202">
        <v>6.49</v>
      </c>
      <c r="T34" s="202">
        <v>0</v>
      </c>
      <c r="U34" s="202">
        <v>236.01</v>
      </c>
      <c r="V34" s="202">
        <v>5.0999999999999996</v>
      </c>
      <c r="W34" s="202">
        <v>8.56</v>
      </c>
      <c r="X34" s="202">
        <v>36.29</v>
      </c>
      <c r="Y34" s="202">
        <v>0</v>
      </c>
      <c r="Z34" s="202">
        <v>68.45</v>
      </c>
      <c r="AA34" s="202">
        <v>22.19</v>
      </c>
      <c r="AB34" s="202">
        <v>0</v>
      </c>
      <c r="AC34" s="202">
        <v>7.43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25</v>
      </c>
      <c r="AJ34" s="202">
        <v>0</v>
      </c>
      <c r="AK34" s="202">
        <v>49.92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23.75</v>
      </c>
      <c r="AR34" s="202">
        <v>0</v>
      </c>
      <c r="AS34" s="202">
        <v>0</v>
      </c>
      <c r="AT34" s="202">
        <v>2.16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105.58</v>
      </c>
      <c r="L35" s="202">
        <v>18.170000000000002</v>
      </c>
      <c r="M35" s="202">
        <v>0</v>
      </c>
      <c r="N35" s="202">
        <v>29.05</v>
      </c>
      <c r="O35" s="202">
        <v>48.79</v>
      </c>
      <c r="P35" s="202">
        <v>66.86</v>
      </c>
      <c r="Q35" s="202">
        <v>2.68</v>
      </c>
      <c r="R35" s="202">
        <v>10.43</v>
      </c>
      <c r="S35" s="202">
        <v>6.49</v>
      </c>
      <c r="T35" s="202">
        <v>0</v>
      </c>
      <c r="U35" s="202">
        <v>236.01</v>
      </c>
      <c r="V35" s="202">
        <v>5.0999999999999996</v>
      </c>
      <c r="W35" s="202">
        <v>8.56</v>
      </c>
      <c r="X35" s="202">
        <v>36.29</v>
      </c>
      <c r="Y35" s="202">
        <v>0</v>
      </c>
      <c r="Z35" s="202">
        <v>68.45</v>
      </c>
      <c r="AA35" s="202">
        <v>22.19</v>
      </c>
      <c r="AB35" s="202">
        <v>0</v>
      </c>
      <c r="AC35" s="202">
        <v>7.59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25</v>
      </c>
      <c r="AJ35" s="202">
        <v>0</v>
      </c>
      <c r="AK35" s="202">
        <v>49.92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23.75</v>
      </c>
      <c r="AR35" s="202">
        <v>0</v>
      </c>
      <c r="AS35" s="202">
        <v>0</v>
      </c>
      <c r="AT35" s="202">
        <v>2.16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105.58</v>
      </c>
      <c r="L36" s="202">
        <v>18.170000000000002</v>
      </c>
      <c r="M36" s="202">
        <v>0</v>
      </c>
      <c r="N36" s="202">
        <v>29.05</v>
      </c>
      <c r="O36" s="202">
        <v>48.79</v>
      </c>
      <c r="P36" s="202">
        <v>66.86</v>
      </c>
      <c r="Q36" s="202">
        <v>2.68</v>
      </c>
      <c r="R36" s="202">
        <v>10.43</v>
      </c>
      <c r="S36" s="202">
        <v>6.49</v>
      </c>
      <c r="T36" s="202">
        <v>0</v>
      </c>
      <c r="U36" s="202">
        <v>236.01</v>
      </c>
      <c r="V36" s="202">
        <v>5.0999999999999996</v>
      </c>
      <c r="W36" s="202">
        <v>8.56</v>
      </c>
      <c r="X36" s="202">
        <v>36.29</v>
      </c>
      <c r="Y36" s="202">
        <v>0</v>
      </c>
      <c r="Z36" s="202">
        <v>68.45</v>
      </c>
      <c r="AA36" s="202">
        <v>22.19</v>
      </c>
      <c r="AB36" s="202">
        <v>0</v>
      </c>
      <c r="AC36" s="202">
        <v>7.59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25</v>
      </c>
      <c r="AJ36" s="202">
        <v>0</v>
      </c>
      <c r="AK36" s="202">
        <v>49.92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23.75</v>
      </c>
      <c r="AR36" s="202">
        <v>0</v>
      </c>
      <c r="AS36" s="202">
        <v>0</v>
      </c>
      <c r="AT36" s="202">
        <v>2.16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105.58</v>
      </c>
      <c r="L37" s="202">
        <v>18.170000000000002</v>
      </c>
      <c r="M37" s="202">
        <v>0</v>
      </c>
      <c r="N37" s="202">
        <v>29.05</v>
      </c>
      <c r="O37" s="202">
        <v>48.79</v>
      </c>
      <c r="P37" s="202">
        <v>66.86</v>
      </c>
      <c r="Q37" s="202">
        <v>2.68</v>
      </c>
      <c r="R37" s="202">
        <v>10.43</v>
      </c>
      <c r="S37" s="202">
        <v>6.49</v>
      </c>
      <c r="T37" s="202">
        <v>0</v>
      </c>
      <c r="U37" s="202">
        <v>236.01</v>
      </c>
      <c r="V37" s="202">
        <v>5.0999999999999996</v>
      </c>
      <c r="W37" s="202">
        <v>8.56</v>
      </c>
      <c r="X37" s="202">
        <v>36.29</v>
      </c>
      <c r="Y37" s="202">
        <v>0</v>
      </c>
      <c r="Z37" s="202">
        <v>68.45</v>
      </c>
      <c r="AA37" s="202">
        <v>22.19</v>
      </c>
      <c r="AB37" s="202">
        <v>0</v>
      </c>
      <c r="AC37" s="202">
        <v>7.59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25</v>
      </c>
      <c r="AJ37" s="202">
        <v>0</v>
      </c>
      <c r="AK37" s="202">
        <v>49.92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23.75</v>
      </c>
      <c r="AR37" s="202">
        <v>0</v>
      </c>
      <c r="AS37" s="202">
        <v>0</v>
      </c>
      <c r="AT37" s="202">
        <v>2.16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105.58</v>
      </c>
      <c r="L38" s="202">
        <v>18.170000000000002</v>
      </c>
      <c r="M38" s="202">
        <v>0</v>
      </c>
      <c r="N38" s="202">
        <v>29.05</v>
      </c>
      <c r="O38" s="202">
        <v>48.79</v>
      </c>
      <c r="P38" s="202">
        <v>66.86</v>
      </c>
      <c r="Q38" s="202">
        <v>2.68</v>
      </c>
      <c r="R38" s="202">
        <v>10.43</v>
      </c>
      <c r="S38" s="202">
        <v>6.49</v>
      </c>
      <c r="T38" s="202">
        <v>0</v>
      </c>
      <c r="U38" s="202">
        <v>236.01</v>
      </c>
      <c r="V38" s="202">
        <v>5.0999999999999996</v>
      </c>
      <c r="W38" s="202">
        <v>8.56</v>
      </c>
      <c r="X38" s="202">
        <v>36.29</v>
      </c>
      <c r="Y38" s="202">
        <v>0</v>
      </c>
      <c r="Z38" s="202">
        <v>68.45</v>
      </c>
      <c r="AA38" s="202">
        <v>22.19</v>
      </c>
      <c r="AB38" s="202">
        <v>0</v>
      </c>
      <c r="AC38" s="202">
        <v>7.59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25</v>
      </c>
      <c r="AJ38" s="202">
        <v>0</v>
      </c>
      <c r="AK38" s="202">
        <v>49.92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23.75</v>
      </c>
      <c r="AR38" s="202">
        <v>0</v>
      </c>
      <c r="AS38" s="202">
        <v>0</v>
      </c>
      <c r="AT38" s="202">
        <v>2.16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74.12</v>
      </c>
      <c r="L39" s="202">
        <v>18.170000000000002</v>
      </c>
      <c r="M39" s="202">
        <v>0</v>
      </c>
      <c r="N39" s="202">
        <v>29.05</v>
      </c>
      <c r="O39" s="202">
        <v>48.79</v>
      </c>
      <c r="P39" s="202">
        <v>66.86</v>
      </c>
      <c r="Q39" s="202">
        <v>1.94</v>
      </c>
      <c r="R39" s="202">
        <v>4.07</v>
      </c>
      <c r="S39" s="202">
        <v>2.4500000000000002</v>
      </c>
      <c r="T39" s="202">
        <v>0</v>
      </c>
      <c r="U39" s="202">
        <v>236.01</v>
      </c>
      <c r="V39" s="202">
        <v>0</v>
      </c>
      <c r="W39" s="202">
        <v>3.87</v>
      </c>
      <c r="X39" s="202">
        <v>17.43</v>
      </c>
      <c r="Y39" s="202">
        <v>0</v>
      </c>
      <c r="Z39" s="202">
        <v>68.45</v>
      </c>
      <c r="AA39" s="202">
        <v>22.19</v>
      </c>
      <c r="AB39" s="202">
        <v>0</v>
      </c>
      <c r="AC39" s="202">
        <v>7.59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25</v>
      </c>
      <c r="AJ39" s="202">
        <v>0</v>
      </c>
      <c r="AK39" s="202">
        <v>49.92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23.75</v>
      </c>
      <c r="AR39" s="202">
        <v>0</v>
      </c>
      <c r="AS39" s="202">
        <v>0</v>
      </c>
      <c r="AT39" s="202">
        <v>2.16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74.12</v>
      </c>
      <c r="L40" s="202">
        <v>30.98</v>
      </c>
      <c r="M40" s="202">
        <v>0</v>
      </c>
      <c r="N40" s="202">
        <v>29.05</v>
      </c>
      <c r="O40" s="202">
        <v>48.79</v>
      </c>
      <c r="P40" s="202">
        <v>66.86</v>
      </c>
      <c r="Q40" s="202">
        <v>1.94</v>
      </c>
      <c r="R40" s="202">
        <v>2.9</v>
      </c>
      <c r="S40" s="202">
        <v>1.94</v>
      </c>
      <c r="T40" s="202">
        <v>0</v>
      </c>
      <c r="U40" s="202">
        <v>236.01</v>
      </c>
      <c r="V40" s="202">
        <v>0</v>
      </c>
      <c r="W40" s="202">
        <v>3.87</v>
      </c>
      <c r="X40" s="202">
        <v>17.43</v>
      </c>
      <c r="Y40" s="202">
        <v>0</v>
      </c>
      <c r="Z40" s="202">
        <v>68.45</v>
      </c>
      <c r="AA40" s="202">
        <v>22.19</v>
      </c>
      <c r="AB40" s="202">
        <v>0</v>
      </c>
      <c r="AC40" s="202">
        <v>7.59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25</v>
      </c>
      <c r="AJ40" s="202">
        <v>0</v>
      </c>
      <c r="AK40" s="202">
        <v>49.92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23.75</v>
      </c>
      <c r="AR40" s="202">
        <v>0</v>
      </c>
      <c r="AS40" s="202">
        <v>0</v>
      </c>
      <c r="AT40" s="202">
        <v>2.16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72.14</v>
      </c>
      <c r="L41" s="202">
        <v>25.04</v>
      </c>
      <c r="M41" s="202">
        <v>0</v>
      </c>
      <c r="N41" s="202">
        <v>29.05</v>
      </c>
      <c r="O41" s="202">
        <v>48.79</v>
      </c>
      <c r="P41" s="202">
        <v>66.86</v>
      </c>
      <c r="Q41" s="202">
        <v>1.94</v>
      </c>
      <c r="R41" s="202">
        <v>2.91</v>
      </c>
      <c r="S41" s="202">
        <v>1.94</v>
      </c>
      <c r="T41" s="202">
        <v>0</v>
      </c>
      <c r="U41" s="202">
        <v>236.01</v>
      </c>
      <c r="V41" s="202">
        <v>0</v>
      </c>
      <c r="W41" s="202">
        <v>3.88</v>
      </c>
      <c r="X41" s="202">
        <v>17.43</v>
      </c>
      <c r="Y41" s="202">
        <v>0</v>
      </c>
      <c r="Z41" s="202">
        <v>68.45</v>
      </c>
      <c r="AA41" s="202">
        <v>22.19</v>
      </c>
      <c r="AB41" s="202">
        <v>0</v>
      </c>
      <c r="AC41" s="202">
        <v>7.59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25</v>
      </c>
      <c r="AJ41" s="202">
        <v>0</v>
      </c>
      <c r="AK41" s="202">
        <v>49.92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23.75</v>
      </c>
      <c r="AR41" s="202">
        <v>0</v>
      </c>
      <c r="AS41" s="202">
        <v>0</v>
      </c>
      <c r="AT41" s="202">
        <v>2.16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96.78</v>
      </c>
      <c r="L42" s="202">
        <v>25.04</v>
      </c>
      <c r="M42" s="202">
        <v>0</v>
      </c>
      <c r="N42" s="202">
        <v>29.05</v>
      </c>
      <c r="O42" s="202">
        <v>48.79</v>
      </c>
      <c r="P42" s="202">
        <v>66.86</v>
      </c>
      <c r="Q42" s="202">
        <v>2.68</v>
      </c>
      <c r="R42" s="202">
        <v>10.43</v>
      </c>
      <c r="S42" s="202">
        <v>6.49</v>
      </c>
      <c r="T42" s="202">
        <v>0</v>
      </c>
      <c r="U42" s="202">
        <v>236.01</v>
      </c>
      <c r="V42" s="202">
        <v>5.0999999999999996</v>
      </c>
      <c r="W42" s="202">
        <v>8.56</v>
      </c>
      <c r="X42" s="202">
        <v>36.29</v>
      </c>
      <c r="Y42" s="202">
        <v>0</v>
      </c>
      <c r="Z42" s="202">
        <v>68.45</v>
      </c>
      <c r="AA42" s="202">
        <v>22.19</v>
      </c>
      <c r="AB42" s="202">
        <v>0</v>
      </c>
      <c r="AC42" s="202">
        <v>7.59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25</v>
      </c>
      <c r="AJ42" s="202">
        <v>0</v>
      </c>
      <c r="AK42" s="202">
        <v>49.92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23.75</v>
      </c>
      <c r="AR42" s="202">
        <v>0</v>
      </c>
      <c r="AS42" s="202">
        <v>0</v>
      </c>
      <c r="AT42" s="202">
        <v>2.16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96.78</v>
      </c>
      <c r="L43" s="202">
        <v>18.170000000000002</v>
      </c>
      <c r="M43" s="202">
        <v>0</v>
      </c>
      <c r="N43" s="202">
        <v>29.05</v>
      </c>
      <c r="O43" s="202">
        <v>48.79</v>
      </c>
      <c r="P43" s="202">
        <v>66.86</v>
      </c>
      <c r="Q43" s="202">
        <v>2.68</v>
      </c>
      <c r="R43" s="202">
        <v>10.43</v>
      </c>
      <c r="S43" s="202">
        <v>6.49</v>
      </c>
      <c r="T43" s="202">
        <v>0</v>
      </c>
      <c r="U43" s="202">
        <v>236.01</v>
      </c>
      <c r="V43" s="202">
        <v>5.0999999999999996</v>
      </c>
      <c r="W43" s="202">
        <v>8.56</v>
      </c>
      <c r="X43" s="202">
        <v>36.29</v>
      </c>
      <c r="Y43" s="202">
        <v>0</v>
      </c>
      <c r="Z43" s="202">
        <v>68.45</v>
      </c>
      <c r="AA43" s="202">
        <v>22.19</v>
      </c>
      <c r="AB43" s="202">
        <v>0</v>
      </c>
      <c r="AC43" s="202">
        <v>7.59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25</v>
      </c>
      <c r="AJ43" s="202">
        <v>0</v>
      </c>
      <c r="AK43" s="202">
        <v>49.92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23.75</v>
      </c>
      <c r="AR43" s="202">
        <v>0</v>
      </c>
      <c r="AS43" s="202">
        <v>0</v>
      </c>
      <c r="AT43" s="202">
        <v>2.16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105.58</v>
      </c>
      <c r="L44" s="202">
        <v>18.170000000000002</v>
      </c>
      <c r="M44" s="202">
        <v>0</v>
      </c>
      <c r="N44" s="202">
        <v>29.05</v>
      </c>
      <c r="O44" s="202">
        <v>48.79</v>
      </c>
      <c r="P44" s="202">
        <v>66.86</v>
      </c>
      <c r="Q44" s="202">
        <v>2.68</v>
      </c>
      <c r="R44" s="202">
        <v>10.43</v>
      </c>
      <c r="S44" s="202">
        <v>6.49</v>
      </c>
      <c r="T44" s="202">
        <v>0</v>
      </c>
      <c r="U44" s="202">
        <v>236.01</v>
      </c>
      <c r="V44" s="202">
        <v>5.0999999999999996</v>
      </c>
      <c r="W44" s="202">
        <v>8.56</v>
      </c>
      <c r="X44" s="202">
        <v>36.29</v>
      </c>
      <c r="Y44" s="202">
        <v>0</v>
      </c>
      <c r="Z44" s="202">
        <v>68.45</v>
      </c>
      <c r="AA44" s="202">
        <v>22.19</v>
      </c>
      <c r="AB44" s="202">
        <v>0</v>
      </c>
      <c r="AC44" s="202">
        <v>7.59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25</v>
      </c>
      <c r="AJ44" s="202">
        <v>0</v>
      </c>
      <c r="AK44" s="202">
        <v>49.92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23.75</v>
      </c>
      <c r="AR44" s="202">
        <v>0</v>
      </c>
      <c r="AS44" s="202">
        <v>0</v>
      </c>
      <c r="AT44" s="202">
        <v>2.16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105.58</v>
      </c>
      <c r="L45" s="202">
        <v>18.170000000000002</v>
      </c>
      <c r="M45" s="202">
        <v>0</v>
      </c>
      <c r="N45" s="202">
        <v>29.05</v>
      </c>
      <c r="O45" s="202">
        <v>48.79</v>
      </c>
      <c r="P45" s="202">
        <v>66.86</v>
      </c>
      <c r="Q45" s="202">
        <v>2.68</v>
      </c>
      <c r="R45" s="202">
        <v>10.43</v>
      </c>
      <c r="S45" s="202">
        <v>6.49</v>
      </c>
      <c r="T45" s="202">
        <v>0</v>
      </c>
      <c r="U45" s="202">
        <v>236.01</v>
      </c>
      <c r="V45" s="202">
        <v>5.0999999999999996</v>
      </c>
      <c r="W45" s="202">
        <v>8.56</v>
      </c>
      <c r="X45" s="202">
        <v>36.29</v>
      </c>
      <c r="Y45" s="202">
        <v>0</v>
      </c>
      <c r="Z45" s="202">
        <v>68.45</v>
      </c>
      <c r="AA45" s="202">
        <v>22.19</v>
      </c>
      <c r="AB45" s="202">
        <v>0</v>
      </c>
      <c r="AC45" s="202">
        <v>15.76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28.93</v>
      </c>
      <c r="AJ45" s="202">
        <v>0</v>
      </c>
      <c r="AK45" s="202">
        <v>49.92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23.75</v>
      </c>
      <c r="AR45" s="202">
        <v>0</v>
      </c>
      <c r="AS45" s="202">
        <v>0</v>
      </c>
      <c r="AT45" s="202">
        <v>2.16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105.58</v>
      </c>
      <c r="L46" s="202">
        <v>18.170000000000002</v>
      </c>
      <c r="M46" s="202">
        <v>0</v>
      </c>
      <c r="N46" s="202">
        <v>29.05</v>
      </c>
      <c r="O46" s="202">
        <v>48.79</v>
      </c>
      <c r="P46" s="202">
        <v>66.86</v>
      </c>
      <c r="Q46" s="202">
        <v>2.68</v>
      </c>
      <c r="R46" s="202">
        <v>10.43</v>
      </c>
      <c r="S46" s="202">
        <v>6.49</v>
      </c>
      <c r="T46" s="202">
        <v>0</v>
      </c>
      <c r="U46" s="202">
        <v>236.01</v>
      </c>
      <c r="V46" s="202">
        <v>5.0999999999999996</v>
      </c>
      <c r="W46" s="202">
        <v>8.56</v>
      </c>
      <c r="X46" s="202">
        <v>36.29</v>
      </c>
      <c r="Y46" s="202">
        <v>0</v>
      </c>
      <c r="Z46" s="202">
        <v>68.45</v>
      </c>
      <c r="AA46" s="202">
        <v>22.19</v>
      </c>
      <c r="AB46" s="202">
        <v>0</v>
      </c>
      <c r="AC46" s="202">
        <v>15.32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28.93</v>
      </c>
      <c r="AJ46" s="202">
        <v>0</v>
      </c>
      <c r="AK46" s="202">
        <v>49.92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23.75</v>
      </c>
      <c r="AR46" s="202">
        <v>0</v>
      </c>
      <c r="AS46" s="202">
        <v>0</v>
      </c>
      <c r="AT46" s="202">
        <v>2.16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105.58</v>
      </c>
      <c r="L47" s="202">
        <v>18.170000000000002</v>
      </c>
      <c r="M47" s="202">
        <v>0</v>
      </c>
      <c r="N47" s="202">
        <v>29.05</v>
      </c>
      <c r="O47" s="202">
        <v>48.79</v>
      </c>
      <c r="P47" s="202">
        <v>66.86</v>
      </c>
      <c r="Q47" s="202">
        <v>2.68</v>
      </c>
      <c r="R47" s="202">
        <v>10.43</v>
      </c>
      <c r="S47" s="202">
        <v>6.49</v>
      </c>
      <c r="T47" s="202">
        <v>0</v>
      </c>
      <c r="U47" s="202">
        <v>236.01</v>
      </c>
      <c r="V47" s="202">
        <v>5.0999999999999996</v>
      </c>
      <c r="W47" s="202">
        <v>8.56</v>
      </c>
      <c r="X47" s="202">
        <v>36.29</v>
      </c>
      <c r="Y47" s="202">
        <v>0</v>
      </c>
      <c r="Z47" s="202">
        <v>68.45</v>
      </c>
      <c r="AA47" s="202">
        <v>22.19</v>
      </c>
      <c r="AB47" s="202">
        <v>0</v>
      </c>
      <c r="AC47" s="202">
        <v>15.16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28.93</v>
      </c>
      <c r="AJ47" s="202">
        <v>0</v>
      </c>
      <c r="AK47" s="202">
        <v>49.92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23.75</v>
      </c>
      <c r="AR47" s="202">
        <v>0</v>
      </c>
      <c r="AS47" s="202">
        <v>0</v>
      </c>
      <c r="AT47" s="202">
        <v>2.16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105.58</v>
      </c>
      <c r="L48" s="202">
        <v>18.170000000000002</v>
      </c>
      <c r="M48" s="202">
        <v>0</v>
      </c>
      <c r="N48" s="202">
        <v>29.05</v>
      </c>
      <c r="O48" s="202">
        <v>48.79</v>
      </c>
      <c r="P48" s="202">
        <v>66.86</v>
      </c>
      <c r="Q48" s="202">
        <v>2.68</v>
      </c>
      <c r="R48" s="202">
        <v>10.43</v>
      </c>
      <c r="S48" s="202">
        <v>6.49</v>
      </c>
      <c r="T48" s="202">
        <v>0</v>
      </c>
      <c r="U48" s="202">
        <v>236.01</v>
      </c>
      <c r="V48" s="202">
        <v>5.0999999999999996</v>
      </c>
      <c r="W48" s="202">
        <v>8.56</v>
      </c>
      <c r="X48" s="202">
        <v>36.29</v>
      </c>
      <c r="Y48" s="202">
        <v>0</v>
      </c>
      <c r="Z48" s="202">
        <v>68.45</v>
      </c>
      <c r="AA48" s="202">
        <v>22.19</v>
      </c>
      <c r="AB48" s="202">
        <v>0</v>
      </c>
      <c r="AC48" s="202">
        <v>15.16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28.93</v>
      </c>
      <c r="AJ48" s="202">
        <v>0</v>
      </c>
      <c r="AK48" s="202">
        <v>49.92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23.75</v>
      </c>
      <c r="AR48" s="202">
        <v>0</v>
      </c>
      <c r="AS48" s="202">
        <v>0</v>
      </c>
      <c r="AT48" s="202">
        <v>2.16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105.58</v>
      </c>
      <c r="L49" s="202">
        <v>18.170000000000002</v>
      </c>
      <c r="M49" s="202">
        <v>0</v>
      </c>
      <c r="N49" s="202">
        <v>29.05</v>
      </c>
      <c r="O49" s="202">
        <v>48.79</v>
      </c>
      <c r="P49" s="202">
        <v>66.86</v>
      </c>
      <c r="Q49" s="202">
        <v>2.68</v>
      </c>
      <c r="R49" s="202">
        <v>10.43</v>
      </c>
      <c r="S49" s="202">
        <v>6.49</v>
      </c>
      <c r="T49" s="202">
        <v>0</v>
      </c>
      <c r="U49" s="202">
        <v>236.01</v>
      </c>
      <c r="V49" s="202">
        <v>5.0999999999999996</v>
      </c>
      <c r="W49" s="202">
        <v>8.56</v>
      </c>
      <c r="X49" s="202">
        <v>36.29</v>
      </c>
      <c r="Y49" s="202">
        <v>0</v>
      </c>
      <c r="Z49" s="202">
        <v>68.45</v>
      </c>
      <c r="AA49" s="202">
        <v>22.19</v>
      </c>
      <c r="AB49" s="202">
        <v>0</v>
      </c>
      <c r="AC49" s="202">
        <v>7.43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25</v>
      </c>
      <c r="AJ49" s="202">
        <v>0</v>
      </c>
      <c r="AK49" s="202">
        <v>49.92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23.75</v>
      </c>
      <c r="AR49" s="202">
        <v>0</v>
      </c>
      <c r="AS49" s="202">
        <v>0</v>
      </c>
      <c r="AT49" s="202">
        <v>2.16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105.58</v>
      </c>
      <c r="L50" s="202">
        <v>18.170000000000002</v>
      </c>
      <c r="M50" s="202">
        <v>0</v>
      </c>
      <c r="N50" s="202">
        <v>29.05</v>
      </c>
      <c r="O50" s="202">
        <v>48.79</v>
      </c>
      <c r="P50" s="202">
        <v>66.86</v>
      </c>
      <c r="Q50" s="202">
        <v>2.68</v>
      </c>
      <c r="R50" s="202">
        <v>10.43</v>
      </c>
      <c r="S50" s="202">
        <v>6.49</v>
      </c>
      <c r="T50" s="202">
        <v>0</v>
      </c>
      <c r="U50" s="202">
        <v>236.01</v>
      </c>
      <c r="V50" s="202">
        <v>5.0999999999999996</v>
      </c>
      <c r="W50" s="202">
        <v>8.56</v>
      </c>
      <c r="X50" s="202">
        <v>36.29</v>
      </c>
      <c r="Y50" s="202">
        <v>0</v>
      </c>
      <c r="Z50" s="202">
        <v>68.45</v>
      </c>
      <c r="AA50" s="202">
        <v>22.19</v>
      </c>
      <c r="AB50" s="202">
        <v>0</v>
      </c>
      <c r="AC50" s="202">
        <v>7.43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25</v>
      </c>
      <c r="AJ50" s="202">
        <v>0</v>
      </c>
      <c r="AK50" s="202">
        <v>49.92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23.75</v>
      </c>
      <c r="AR50" s="202">
        <v>0</v>
      </c>
      <c r="AS50" s="202">
        <v>0</v>
      </c>
      <c r="AT50" s="202">
        <v>2.16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105.58</v>
      </c>
      <c r="L51" s="202">
        <v>18.170000000000002</v>
      </c>
      <c r="M51" s="202">
        <v>0</v>
      </c>
      <c r="N51" s="202">
        <v>29.05</v>
      </c>
      <c r="O51" s="202">
        <v>48.79</v>
      </c>
      <c r="P51" s="202">
        <v>66.86</v>
      </c>
      <c r="Q51" s="202">
        <v>2.68</v>
      </c>
      <c r="R51" s="202">
        <v>10.43</v>
      </c>
      <c r="S51" s="202">
        <v>6.49</v>
      </c>
      <c r="T51" s="202">
        <v>0</v>
      </c>
      <c r="U51" s="202">
        <v>236.01</v>
      </c>
      <c r="V51" s="202">
        <v>5.0999999999999996</v>
      </c>
      <c r="W51" s="202">
        <v>8.56</v>
      </c>
      <c r="X51" s="202">
        <v>36.29</v>
      </c>
      <c r="Y51" s="202">
        <v>0</v>
      </c>
      <c r="Z51" s="202">
        <v>68.45</v>
      </c>
      <c r="AA51" s="202">
        <v>22.19</v>
      </c>
      <c r="AB51" s="202">
        <v>0</v>
      </c>
      <c r="AC51" s="202">
        <v>7.59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25</v>
      </c>
      <c r="AJ51" s="202">
        <v>0</v>
      </c>
      <c r="AK51" s="202">
        <v>49.92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23.75</v>
      </c>
      <c r="AR51" s="202">
        <v>2.58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145.19999999999999</v>
      </c>
      <c r="L52" s="202">
        <v>57.8</v>
      </c>
      <c r="M52" s="202">
        <v>0</v>
      </c>
      <c r="N52" s="202">
        <v>29.05</v>
      </c>
      <c r="O52" s="202">
        <v>48.79</v>
      </c>
      <c r="P52" s="202">
        <v>66.86</v>
      </c>
      <c r="Q52" s="202">
        <v>2.68</v>
      </c>
      <c r="R52" s="202">
        <v>10.26</v>
      </c>
      <c r="S52" s="202">
        <v>6.49</v>
      </c>
      <c r="T52" s="202">
        <v>0</v>
      </c>
      <c r="U52" s="202">
        <v>236.01</v>
      </c>
      <c r="V52" s="202">
        <v>5.0999999999999996</v>
      </c>
      <c r="W52" s="202">
        <v>8.56</v>
      </c>
      <c r="X52" s="202">
        <v>36.29</v>
      </c>
      <c r="Y52" s="202">
        <v>0</v>
      </c>
      <c r="Z52" s="202">
        <v>68.45</v>
      </c>
      <c r="AA52" s="202">
        <v>22.19</v>
      </c>
      <c r="AB52" s="202">
        <v>0</v>
      </c>
      <c r="AC52" s="202">
        <v>7.59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25</v>
      </c>
      <c r="AJ52" s="202">
        <v>0</v>
      </c>
      <c r="AK52" s="202">
        <v>49.92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23.75</v>
      </c>
      <c r="AR52" s="202">
        <v>2.58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145.19999999999999</v>
      </c>
      <c r="L53" s="202">
        <v>57.8</v>
      </c>
      <c r="M53" s="202">
        <v>0</v>
      </c>
      <c r="N53" s="202">
        <v>29.05</v>
      </c>
      <c r="O53" s="202">
        <v>48.79</v>
      </c>
      <c r="P53" s="202">
        <v>66.86</v>
      </c>
      <c r="Q53" s="202">
        <v>2.68</v>
      </c>
      <c r="R53" s="202">
        <v>10.43</v>
      </c>
      <c r="S53" s="202">
        <v>6.49</v>
      </c>
      <c r="T53" s="202">
        <v>0</v>
      </c>
      <c r="U53" s="202">
        <v>236.01</v>
      </c>
      <c r="V53" s="202">
        <v>5.0999999999999996</v>
      </c>
      <c r="W53" s="202">
        <v>8.56</v>
      </c>
      <c r="X53" s="202">
        <v>36.29</v>
      </c>
      <c r="Y53" s="202">
        <v>0</v>
      </c>
      <c r="Z53" s="202">
        <v>68.45</v>
      </c>
      <c r="AA53" s="202">
        <v>22.19</v>
      </c>
      <c r="AB53" s="202">
        <v>0</v>
      </c>
      <c r="AC53" s="202">
        <v>7.59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25</v>
      </c>
      <c r="AJ53" s="202">
        <v>0</v>
      </c>
      <c r="AK53" s="202">
        <v>49.92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23.75</v>
      </c>
      <c r="AR53" s="202">
        <v>2.58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145.19999999999999</v>
      </c>
      <c r="L54" s="202">
        <v>57.8</v>
      </c>
      <c r="M54" s="202">
        <v>0</v>
      </c>
      <c r="N54" s="202">
        <v>29.05</v>
      </c>
      <c r="O54" s="202">
        <v>48.79</v>
      </c>
      <c r="P54" s="202">
        <v>66.86</v>
      </c>
      <c r="Q54" s="202">
        <v>2.68</v>
      </c>
      <c r="R54" s="202">
        <v>10.43</v>
      </c>
      <c r="S54" s="202">
        <v>6.49</v>
      </c>
      <c r="T54" s="202">
        <v>0</v>
      </c>
      <c r="U54" s="202">
        <v>236.01</v>
      </c>
      <c r="V54" s="202">
        <v>5.0999999999999996</v>
      </c>
      <c r="W54" s="202">
        <v>8.56</v>
      </c>
      <c r="X54" s="202">
        <v>36.29</v>
      </c>
      <c r="Y54" s="202">
        <v>0</v>
      </c>
      <c r="Z54" s="202">
        <v>68.45</v>
      </c>
      <c r="AA54" s="202">
        <v>22.19</v>
      </c>
      <c r="AB54" s="202">
        <v>0</v>
      </c>
      <c r="AC54" s="202">
        <v>7.59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25</v>
      </c>
      <c r="AJ54" s="202">
        <v>0</v>
      </c>
      <c r="AK54" s="202">
        <v>49.92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23.75</v>
      </c>
      <c r="AR54" s="202">
        <v>2.58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150.12</v>
      </c>
      <c r="L55" s="202">
        <v>57.8</v>
      </c>
      <c r="M55" s="202">
        <v>0</v>
      </c>
      <c r="N55" s="202">
        <v>29.05</v>
      </c>
      <c r="O55" s="202">
        <v>48.79</v>
      </c>
      <c r="P55" s="202">
        <v>66.86</v>
      </c>
      <c r="Q55" s="202">
        <v>2.68</v>
      </c>
      <c r="R55" s="202">
        <v>10.43</v>
      </c>
      <c r="S55" s="202">
        <v>6.49</v>
      </c>
      <c r="T55" s="202">
        <v>0</v>
      </c>
      <c r="U55" s="202">
        <v>236.01</v>
      </c>
      <c r="V55" s="202">
        <v>5.0999999999999996</v>
      </c>
      <c r="W55" s="202">
        <v>8.56</v>
      </c>
      <c r="X55" s="202">
        <v>36.29</v>
      </c>
      <c r="Y55" s="202">
        <v>0</v>
      </c>
      <c r="Z55" s="202">
        <v>68.45</v>
      </c>
      <c r="AA55" s="202">
        <v>22.19</v>
      </c>
      <c r="AB55" s="202">
        <v>0</v>
      </c>
      <c r="AC55" s="202">
        <v>14.44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25</v>
      </c>
      <c r="AJ55" s="202">
        <v>0</v>
      </c>
      <c r="AK55" s="202">
        <v>49.92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23.75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150.12</v>
      </c>
      <c r="L56" s="202">
        <v>57.8</v>
      </c>
      <c r="M56" s="202">
        <v>0</v>
      </c>
      <c r="N56" s="202">
        <v>29.05</v>
      </c>
      <c r="O56" s="202">
        <v>48.79</v>
      </c>
      <c r="P56" s="202">
        <v>66.86</v>
      </c>
      <c r="Q56" s="202">
        <v>2.68</v>
      </c>
      <c r="R56" s="202">
        <v>10.43</v>
      </c>
      <c r="S56" s="202">
        <v>6.49</v>
      </c>
      <c r="T56" s="202">
        <v>0</v>
      </c>
      <c r="U56" s="202">
        <v>236.01</v>
      </c>
      <c r="V56" s="202">
        <v>5.0999999999999996</v>
      </c>
      <c r="W56" s="202">
        <v>8.56</v>
      </c>
      <c r="X56" s="202">
        <v>36.29</v>
      </c>
      <c r="Y56" s="202">
        <v>0</v>
      </c>
      <c r="Z56" s="202">
        <v>68.45</v>
      </c>
      <c r="AA56" s="202">
        <v>22.19</v>
      </c>
      <c r="AB56" s="202">
        <v>0</v>
      </c>
      <c r="AC56" s="202">
        <v>7.43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25</v>
      </c>
      <c r="AJ56" s="202">
        <v>0</v>
      </c>
      <c r="AK56" s="202">
        <v>49.92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23.75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159.83000000000001</v>
      </c>
      <c r="L57" s="202">
        <v>57.8</v>
      </c>
      <c r="M57" s="202">
        <v>0</v>
      </c>
      <c r="N57" s="202">
        <v>29.05</v>
      </c>
      <c r="O57" s="202">
        <v>48.79</v>
      </c>
      <c r="P57" s="202">
        <v>66.86</v>
      </c>
      <c r="Q57" s="202">
        <v>2.68</v>
      </c>
      <c r="R57" s="202">
        <v>10.43</v>
      </c>
      <c r="S57" s="202">
        <v>6.49</v>
      </c>
      <c r="T57" s="202">
        <v>0</v>
      </c>
      <c r="U57" s="202">
        <v>236.01</v>
      </c>
      <c r="V57" s="202">
        <v>5.0999999999999996</v>
      </c>
      <c r="W57" s="202">
        <v>8.56</v>
      </c>
      <c r="X57" s="202">
        <v>36.29</v>
      </c>
      <c r="Y57" s="202">
        <v>0</v>
      </c>
      <c r="Z57" s="202">
        <v>68.45</v>
      </c>
      <c r="AA57" s="202">
        <v>22.19</v>
      </c>
      <c r="AB57" s="202">
        <v>0</v>
      </c>
      <c r="AC57" s="202">
        <v>7.43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25</v>
      </c>
      <c r="AJ57" s="202">
        <v>0</v>
      </c>
      <c r="AK57" s="202">
        <v>49.92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23.75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159.83000000000001</v>
      </c>
      <c r="L58" s="202">
        <v>57.8</v>
      </c>
      <c r="M58" s="202">
        <v>0</v>
      </c>
      <c r="N58" s="202">
        <v>29.05</v>
      </c>
      <c r="O58" s="202">
        <v>48.79</v>
      </c>
      <c r="P58" s="202">
        <v>66.86</v>
      </c>
      <c r="Q58" s="202">
        <v>2.68</v>
      </c>
      <c r="R58" s="202">
        <v>10.43</v>
      </c>
      <c r="S58" s="202">
        <v>6.49</v>
      </c>
      <c r="T58" s="202">
        <v>0</v>
      </c>
      <c r="U58" s="202">
        <v>236.01</v>
      </c>
      <c r="V58" s="202">
        <v>5.0999999999999996</v>
      </c>
      <c r="W58" s="202">
        <v>8.56</v>
      </c>
      <c r="X58" s="202">
        <v>36.29</v>
      </c>
      <c r="Y58" s="202">
        <v>0</v>
      </c>
      <c r="Z58" s="202">
        <v>68.45</v>
      </c>
      <c r="AA58" s="202">
        <v>22.19</v>
      </c>
      <c r="AB58" s="202">
        <v>0</v>
      </c>
      <c r="AC58" s="202">
        <v>7.43</v>
      </c>
      <c r="AD58" s="202">
        <v>0</v>
      </c>
      <c r="AE58" s="202">
        <v>0</v>
      </c>
      <c r="AF58" s="202">
        <v>0</v>
      </c>
      <c r="AG58" s="202">
        <v>19.28</v>
      </c>
      <c r="AH58" s="202">
        <v>0</v>
      </c>
      <c r="AI58" s="202">
        <v>25</v>
      </c>
      <c r="AJ58" s="202">
        <v>0</v>
      </c>
      <c r="AK58" s="202">
        <v>49.92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23.75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159.83000000000001</v>
      </c>
      <c r="L59" s="202">
        <v>57.8</v>
      </c>
      <c r="M59" s="202">
        <v>0</v>
      </c>
      <c r="N59" s="202">
        <v>29.05</v>
      </c>
      <c r="O59" s="202">
        <v>48.79</v>
      </c>
      <c r="P59" s="202">
        <v>66.86</v>
      </c>
      <c r="Q59" s="202">
        <v>2.68</v>
      </c>
      <c r="R59" s="202">
        <v>10.43</v>
      </c>
      <c r="S59" s="202">
        <v>6.49</v>
      </c>
      <c r="T59" s="202">
        <v>0</v>
      </c>
      <c r="U59" s="202">
        <v>236.01</v>
      </c>
      <c r="V59" s="202">
        <v>5.0999999999999996</v>
      </c>
      <c r="W59" s="202">
        <v>8.56</v>
      </c>
      <c r="X59" s="202">
        <v>36.29</v>
      </c>
      <c r="Y59" s="202">
        <v>0</v>
      </c>
      <c r="Z59" s="202">
        <v>68.45</v>
      </c>
      <c r="AA59" s="202">
        <v>22.19</v>
      </c>
      <c r="AB59" s="202">
        <v>0</v>
      </c>
      <c r="AC59" s="202">
        <v>7.43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25</v>
      </c>
      <c r="AJ59" s="202">
        <v>0</v>
      </c>
      <c r="AK59" s="202">
        <v>49.92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23.75</v>
      </c>
      <c r="AR59" s="202">
        <v>2.58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159.83000000000001</v>
      </c>
      <c r="L60" s="202">
        <v>57.8</v>
      </c>
      <c r="M60" s="202">
        <v>0</v>
      </c>
      <c r="N60" s="202">
        <v>29.05</v>
      </c>
      <c r="O60" s="202">
        <v>48.79</v>
      </c>
      <c r="P60" s="202">
        <v>66.86</v>
      </c>
      <c r="Q60" s="202">
        <v>2.68</v>
      </c>
      <c r="R60" s="202">
        <v>10.43</v>
      </c>
      <c r="S60" s="202">
        <v>6.49</v>
      </c>
      <c r="T60" s="202">
        <v>0</v>
      </c>
      <c r="U60" s="202">
        <v>236.01</v>
      </c>
      <c r="V60" s="202">
        <v>5.0999999999999996</v>
      </c>
      <c r="W60" s="202">
        <v>8.56</v>
      </c>
      <c r="X60" s="202">
        <v>36.29</v>
      </c>
      <c r="Y60" s="202">
        <v>0</v>
      </c>
      <c r="Z60" s="202">
        <v>68.45</v>
      </c>
      <c r="AA60" s="202">
        <v>22.19</v>
      </c>
      <c r="AB60" s="202">
        <v>0</v>
      </c>
      <c r="AC60" s="202">
        <v>7.43</v>
      </c>
      <c r="AD60" s="202">
        <v>0</v>
      </c>
      <c r="AE60" s="202">
        <v>0</v>
      </c>
      <c r="AF60" s="202">
        <v>0</v>
      </c>
      <c r="AG60" s="202">
        <v>19.28</v>
      </c>
      <c r="AH60" s="202">
        <v>0</v>
      </c>
      <c r="AI60" s="202">
        <v>25</v>
      </c>
      <c r="AJ60" s="202">
        <v>0</v>
      </c>
      <c r="AK60" s="202">
        <v>49.92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23.75</v>
      </c>
      <c r="AR60" s="202">
        <v>2.58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159.83000000000001</v>
      </c>
      <c r="L61" s="202">
        <v>57.8</v>
      </c>
      <c r="M61" s="202">
        <v>0</v>
      </c>
      <c r="N61" s="202">
        <v>29.05</v>
      </c>
      <c r="O61" s="202">
        <v>48.79</v>
      </c>
      <c r="P61" s="202">
        <v>66.86</v>
      </c>
      <c r="Q61" s="202">
        <v>2.68</v>
      </c>
      <c r="R61" s="202">
        <v>10.43</v>
      </c>
      <c r="S61" s="202">
        <v>6.49</v>
      </c>
      <c r="T61" s="202">
        <v>0</v>
      </c>
      <c r="U61" s="202">
        <v>236.01</v>
      </c>
      <c r="V61" s="202">
        <v>5.0999999999999996</v>
      </c>
      <c r="W61" s="202">
        <v>8.56</v>
      </c>
      <c r="X61" s="202">
        <v>36.29</v>
      </c>
      <c r="Y61" s="202">
        <v>0</v>
      </c>
      <c r="Z61" s="202">
        <v>68.45</v>
      </c>
      <c r="AA61" s="202">
        <v>22.19</v>
      </c>
      <c r="AB61" s="202">
        <v>0</v>
      </c>
      <c r="AC61" s="202">
        <v>7.43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25</v>
      </c>
      <c r="AJ61" s="202">
        <v>0</v>
      </c>
      <c r="AK61" s="202">
        <v>49.92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23.75</v>
      </c>
      <c r="AR61" s="202">
        <v>2.58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159.83000000000001</v>
      </c>
      <c r="L62" s="202">
        <v>57.8</v>
      </c>
      <c r="M62" s="202">
        <v>0</v>
      </c>
      <c r="N62" s="202">
        <v>29.05</v>
      </c>
      <c r="O62" s="202">
        <v>48.79</v>
      </c>
      <c r="P62" s="202">
        <v>66.86</v>
      </c>
      <c r="Q62" s="202">
        <v>2.68</v>
      </c>
      <c r="R62" s="202">
        <v>10.43</v>
      </c>
      <c r="S62" s="202">
        <v>6.49</v>
      </c>
      <c r="T62" s="202">
        <v>0</v>
      </c>
      <c r="U62" s="202">
        <v>236.01</v>
      </c>
      <c r="V62" s="202">
        <v>5.0999999999999996</v>
      </c>
      <c r="W62" s="202">
        <v>8.56</v>
      </c>
      <c r="X62" s="202">
        <v>36.29</v>
      </c>
      <c r="Y62" s="202">
        <v>0</v>
      </c>
      <c r="Z62" s="202">
        <v>68.45</v>
      </c>
      <c r="AA62" s="202">
        <v>22.19</v>
      </c>
      <c r="AB62" s="202">
        <v>0</v>
      </c>
      <c r="AC62" s="202">
        <v>7.43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25</v>
      </c>
      <c r="AJ62" s="202">
        <v>0</v>
      </c>
      <c r="AK62" s="202">
        <v>49.92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23.75</v>
      </c>
      <c r="AR62" s="202">
        <v>2.58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159.83000000000001</v>
      </c>
      <c r="L63" s="202">
        <v>57.8</v>
      </c>
      <c r="M63" s="202">
        <v>0</v>
      </c>
      <c r="N63" s="202">
        <v>29.05</v>
      </c>
      <c r="O63" s="202">
        <v>48.79</v>
      </c>
      <c r="P63" s="202">
        <v>66.86</v>
      </c>
      <c r="Q63" s="202">
        <v>2.68</v>
      </c>
      <c r="R63" s="202">
        <v>10.43</v>
      </c>
      <c r="S63" s="202">
        <v>6.49</v>
      </c>
      <c r="T63" s="202">
        <v>0</v>
      </c>
      <c r="U63" s="202">
        <v>236.01</v>
      </c>
      <c r="V63" s="202">
        <v>5.0999999999999996</v>
      </c>
      <c r="W63" s="202">
        <v>8.56</v>
      </c>
      <c r="X63" s="202">
        <v>36.29</v>
      </c>
      <c r="Y63" s="202">
        <v>0</v>
      </c>
      <c r="Z63" s="202">
        <v>68.45</v>
      </c>
      <c r="AA63" s="202">
        <v>22.19</v>
      </c>
      <c r="AB63" s="202">
        <v>0</v>
      </c>
      <c r="AC63" s="202">
        <v>7.43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25</v>
      </c>
      <c r="AJ63" s="202">
        <v>0</v>
      </c>
      <c r="AK63" s="202">
        <v>49.92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23.75</v>
      </c>
      <c r="AR63" s="202">
        <v>2.58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159.83000000000001</v>
      </c>
      <c r="L64" s="202">
        <v>57.8</v>
      </c>
      <c r="M64" s="202">
        <v>0</v>
      </c>
      <c r="N64" s="202">
        <v>29.05</v>
      </c>
      <c r="O64" s="202">
        <v>48.79</v>
      </c>
      <c r="P64" s="202">
        <v>66.86</v>
      </c>
      <c r="Q64" s="202">
        <v>2.69</v>
      </c>
      <c r="R64" s="202">
        <v>10.43</v>
      </c>
      <c r="S64" s="202">
        <v>6.49</v>
      </c>
      <c r="T64" s="202">
        <v>0</v>
      </c>
      <c r="U64" s="202">
        <v>236.01</v>
      </c>
      <c r="V64" s="202">
        <v>5.0999999999999996</v>
      </c>
      <c r="W64" s="202">
        <v>8.56</v>
      </c>
      <c r="X64" s="202">
        <v>36.29</v>
      </c>
      <c r="Y64" s="202">
        <v>0</v>
      </c>
      <c r="Z64" s="202">
        <v>68.45</v>
      </c>
      <c r="AA64" s="202">
        <v>22.19</v>
      </c>
      <c r="AB64" s="202">
        <v>0</v>
      </c>
      <c r="AC64" s="202">
        <v>7.43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25</v>
      </c>
      <c r="AJ64" s="202">
        <v>0</v>
      </c>
      <c r="AK64" s="202">
        <v>49.92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23.75</v>
      </c>
      <c r="AR64" s="202">
        <v>2.58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159.83000000000001</v>
      </c>
      <c r="L65" s="202">
        <v>57.8</v>
      </c>
      <c r="M65" s="202">
        <v>0</v>
      </c>
      <c r="N65" s="202">
        <v>29.05</v>
      </c>
      <c r="O65" s="202">
        <v>48.79</v>
      </c>
      <c r="P65" s="202">
        <v>66.86</v>
      </c>
      <c r="Q65" s="202">
        <v>2.68</v>
      </c>
      <c r="R65" s="202">
        <v>10.43</v>
      </c>
      <c r="S65" s="202">
        <v>6.49</v>
      </c>
      <c r="T65" s="202">
        <v>0</v>
      </c>
      <c r="U65" s="202">
        <v>236.01</v>
      </c>
      <c r="V65" s="202">
        <v>5.0999999999999996</v>
      </c>
      <c r="W65" s="202">
        <v>8.56</v>
      </c>
      <c r="X65" s="202">
        <v>36.29</v>
      </c>
      <c r="Y65" s="202">
        <v>0</v>
      </c>
      <c r="Z65" s="202">
        <v>68.45</v>
      </c>
      <c r="AA65" s="202">
        <v>22.19</v>
      </c>
      <c r="AB65" s="202">
        <v>0</v>
      </c>
      <c r="AC65" s="202">
        <v>14.72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25.71</v>
      </c>
      <c r="AJ65" s="202">
        <v>0</v>
      </c>
      <c r="AK65" s="202">
        <v>49.92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23.75</v>
      </c>
      <c r="AR65" s="202">
        <v>2.58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159.83000000000001</v>
      </c>
      <c r="L66" s="202">
        <v>57.8</v>
      </c>
      <c r="M66" s="202">
        <v>0</v>
      </c>
      <c r="N66" s="202">
        <v>29.05</v>
      </c>
      <c r="O66" s="202">
        <v>48.79</v>
      </c>
      <c r="P66" s="202">
        <v>66.86</v>
      </c>
      <c r="Q66" s="202">
        <v>2.68</v>
      </c>
      <c r="R66" s="202">
        <v>10.43</v>
      </c>
      <c r="S66" s="202">
        <v>6.49</v>
      </c>
      <c r="T66" s="202">
        <v>0</v>
      </c>
      <c r="U66" s="202">
        <v>236.01</v>
      </c>
      <c r="V66" s="202">
        <v>5.0999999999999996</v>
      </c>
      <c r="W66" s="202">
        <v>8.56</v>
      </c>
      <c r="X66" s="202">
        <v>36.29</v>
      </c>
      <c r="Y66" s="202">
        <v>0</v>
      </c>
      <c r="Z66" s="202">
        <v>68.45</v>
      </c>
      <c r="AA66" s="202">
        <v>22.19</v>
      </c>
      <c r="AB66" s="202">
        <v>0</v>
      </c>
      <c r="AC66" s="202">
        <v>14.72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25</v>
      </c>
      <c r="AJ66" s="202">
        <v>0</v>
      </c>
      <c r="AK66" s="202">
        <v>49.92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23.75</v>
      </c>
      <c r="AR66" s="202">
        <v>2.58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159.83000000000001</v>
      </c>
      <c r="L67" s="202">
        <v>57.8</v>
      </c>
      <c r="M67" s="202">
        <v>0</v>
      </c>
      <c r="N67" s="202">
        <v>29.05</v>
      </c>
      <c r="O67" s="202">
        <v>48.79</v>
      </c>
      <c r="P67" s="202">
        <v>66.86</v>
      </c>
      <c r="Q67" s="202">
        <v>3.93</v>
      </c>
      <c r="R67" s="202">
        <v>10.43</v>
      </c>
      <c r="S67" s="202">
        <v>6.49</v>
      </c>
      <c r="T67" s="202">
        <v>0</v>
      </c>
      <c r="U67" s="202">
        <v>236.01</v>
      </c>
      <c r="V67" s="202">
        <v>5.0999999999999996</v>
      </c>
      <c r="W67" s="202">
        <v>8.56</v>
      </c>
      <c r="X67" s="202">
        <v>36.29</v>
      </c>
      <c r="Y67" s="202">
        <v>0</v>
      </c>
      <c r="Z67" s="202">
        <v>68.45</v>
      </c>
      <c r="AA67" s="202">
        <v>22.19</v>
      </c>
      <c r="AB67" s="202">
        <v>0</v>
      </c>
      <c r="AC67" s="202">
        <v>14.72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25.71</v>
      </c>
      <c r="AJ67" s="202">
        <v>0</v>
      </c>
      <c r="AK67" s="202">
        <v>49.92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23.75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159.83000000000001</v>
      </c>
      <c r="L68" s="202">
        <v>57.8</v>
      </c>
      <c r="M68" s="202">
        <v>0</v>
      </c>
      <c r="N68" s="202">
        <v>29.05</v>
      </c>
      <c r="O68" s="202">
        <v>48.79</v>
      </c>
      <c r="P68" s="202">
        <v>66.86</v>
      </c>
      <c r="Q68" s="202">
        <v>4.3600000000000003</v>
      </c>
      <c r="R68" s="202">
        <v>10.43</v>
      </c>
      <c r="S68" s="202">
        <v>6.49</v>
      </c>
      <c r="T68" s="202">
        <v>0</v>
      </c>
      <c r="U68" s="202">
        <v>236.01</v>
      </c>
      <c r="V68" s="202">
        <v>5.0999999999999996</v>
      </c>
      <c r="W68" s="202">
        <v>8.56</v>
      </c>
      <c r="X68" s="202">
        <v>36.29</v>
      </c>
      <c r="Y68" s="202">
        <v>0</v>
      </c>
      <c r="Z68" s="202">
        <v>68.45</v>
      </c>
      <c r="AA68" s="202">
        <v>22.19</v>
      </c>
      <c r="AB68" s="202">
        <v>0</v>
      </c>
      <c r="AC68" s="202">
        <v>14.72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25.71</v>
      </c>
      <c r="AJ68" s="202">
        <v>0</v>
      </c>
      <c r="AK68" s="202">
        <v>49.92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23.75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159.83000000000001</v>
      </c>
      <c r="L69" s="202">
        <v>57.8</v>
      </c>
      <c r="M69" s="202">
        <v>0</v>
      </c>
      <c r="N69" s="202">
        <v>29.05</v>
      </c>
      <c r="O69" s="202">
        <v>48.79</v>
      </c>
      <c r="P69" s="202">
        <v>66.86</v>
      </c>
      <c r="Q69" s="202">
        <v>4.3600000000000003</v>
      </c>
      <c r="R69" s="202">
        <v>10.43</v>
      </c>
      <c r="S69" s="202">
        <v>6.49</v>
      </c>
      <c r="T69" s="202">
        <v>0</v>
      </c>
      <c r="U69" s="202">
        <v>236.01</v>
      </c>
      <c r="V69" s="202">
        <v>5.0999999999999996</v>
      </c>
      <c r="W69" s="202">
        <v>8.56</v>
      </c>
      <c r="X69" s="202">
        <v>36.29</v>
      </c>
      <c r="Y69" s="202">
        <v>0</v>
      </c>
      <c r="Z69" s="202">
        <v>68.45</v>
      </c>
      <c r="AA69" s="202">
        <v>22.19</v>
      </c>
      <c r="AB69" s="202">
        <v>0</v>
      </c>
      <c r="AC69" s="202">
        <v>7.43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25</v>
      </c>
      <c r="AJ69" s="202">
        <v>0</v>
      </c>
      <c r="AK69" s="202">
        <v>49.92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23.5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159.83000000000001</v>
      </c>
      <c r="L70" s="202">
        <v>57.8</v>
      </c>
      <c r="M70" s="202">
        <v>0</v>
      </c>
      <c r="N70" s="202">
        <v>29.05</v>
      </c>
      <c r="O70" s="202">
        <v>48.79</v>
      </c>
      <c r="P70" s="202">
        <v>66.86</v>
      </c>
      <c r="Q70" s="202">
        <v>4.3600000000000003</v>
      </c>
      <c r="R70" s="202">
        <v>10.43</v>
      </c>
      <c r="S70" s="202">
        <v>6.49</v>
      </c>
      <c r="T70" s="202">
        <v>0</v>
      </c>
      <c r="U70" s="202">
        <v>236.01</v>
      </c>
      <c r="V70" s="202">
        <v>5.0999999999999996</v>
      </c>
      <c r="W70" s="202">
        <v>8.56</v>
      </c>
      <c r="X70" s="202">
        <v>36.29</v>
      </c>
      <c r="Y70" s="202">
        <v>0</v>
      </c>
      <c r="Z70" s="202">
        <v>68.45</v>
      </c>
      <c r="AA70" s="202">
        <v>22.19</v>
      </c>
      <c r="AB70" s="202">
        <v>0</v>
      </c>
      <c r="AC70" s="202">
        <v>7.43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25</v>
      </c>
      <c r="AJ70" s="202">
        <v>0</v>
      </c>
      <c r="AK70" s="202">
        <v>49.92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23.31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159.83000000000001</v>
      </c>
      <c r="L71" s="202">
        <v>57.8</v>
      </c>
      <c r="M71" s="202">
        <v>0</v>
      </c>
      <c r="N71" s="202">
        <v>29.05</v>
      </c>
      <c r="O71" s="202">
        <v>48.79</v>
      </c>
      <c r="P71" s="202">
        <v>66.86</v>
      </c>
      <c r="Q71" s="202">
        <v>4.3600000000000003</v>
      </c>
      <c r="R71" s="202">
        <v>10.43</v>
      </c>
      <c r="S71" s="202">
        <v>6.49</v>
      </c>
      <c r="T71" s="202">
        <v>0</v>
      </c>
      <c r="U71" s="202">
        <v>236.01</v>
      </c>
      <c r="V71" s="202">
        <v>5.0999999999999996</v>
      </c>
      <c r="W71" s="202">
        <v>8.56</v>
      </c>
      <c r="X71" s="202">
        <v>36.29</v>
      </c>
      <c r="Y71" s="202">
        <v>0</v>
      </c>
      <c r="Z71" s="202">
        <v>68.45</v>
      </c>
      <c r="AA71" s="202">
        <v>22.19</v>
      </c>
      <c r="AB71" s="202">
        <v>0</v>
      </c>
      <c r="AC71" s="202">
        <v>7.43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25</v>
      </c>
      <c r="AJ71" s="202">
        <v>0</v>
      </c>
      <c r="AK71" s="202">
        <v>49.92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23.15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159.83000000000001</v>
      </c>
      <c r="L72" s="202">
        <v>57.8</v>
      </c>
      <c r="M72" s="202">
        <v>0</v>
      </c>
      <c r="N72" s="202">
        <v>29.05</v>
      </c>
      <c r="O72" s="202">
        <v>48.79</v>
      </c>
      <c r="P72" s="202">
        <v>66.86</v>
      </c>
      <c r="Q72" s="202">
        <v>4.3600000000000003</v>
      </c>
      <c r="R72" s="202">
        <v>10.43</v>
      </c>
      <c r="S72" s="202">
        <v>6.49</v>
      </c>
      <c r="T72" s="202">
        <v>0</v>
      </c>
      <c r="U72" s="202">
        <v>236.01</v>
      </c>
      <c r="V72" s="202">
        <v>5.0999999999999996</v>
      </c>
      <c r="W72" s="202">
        <v>8.56</v>
      </c>
      <c r="X72" s="202">
        <v>36.29</v>
      </c>
      <c r="Y72" s="202">
        <v>0</v>
      </c>
      <c r="Z72" s="202">
        <v>68.45</v>
      </c>
      <c r="AA72" s="202">
        <v>22.19</v>
      </c>
      <c r="AB72" s="202">
        <v>0</v>
      </c>
      <c r="AC72" s="202">
        <v>7.43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25</v>
      </c>
      <c r="AJ72" s="202">
        <v>0</v>
      </c>
      <c r="AK72" s="202">
        <v>49.92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23.07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159.83000000000001</v>
      </c>
      <c r="L73" s="202">
        <v>57.8</v>
      </c>
      <c r="M73" s="202">
        <v>0</v>
      </c>
      <c r="N73" s="202">
        <v>29.05</v>
      </c>
      <c r="O73" s="202">
        <v>48.79</v>
      </c>
      <c r="P73" s="202">
        <v>66.86</v>
      </c>
      <c r="Q73" s="202">
        <v>4.3600000000000003</v>
      </c>
      <c r="R73" s="202">
        <v>10.43</v>
      </c>
      <c r="S73" s="202">
        <v>6.49</v>
      </c>
      <c r="T73" s="202">
        <v>0</v>
      </c>
      <c r="U73" s="202">
        <v>236.01</v>
      </c>
      <c r="V73" s="202">
        <v>5.0999999999999996</v>
      </c>
      <c r="W73" s="202">
        <v>8.56</v>
      </c>
      <c r="X73" s="202">
        <v>36.29</v>
      </c>
      <c r="Y73" s="202">
        <v>0</v>
      </c>
      <c r="Z73" s="202">
        <v>68.45</v>
      </c>
      <c r="AA73" s="202">
        <v>22.19</v>
      </c>
      <c r="AB73" s="202">
        <v>0</v>
      </c>
      <c r="AC73" s="202">
        <v>7.43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25</v>
      </c>
      <c r="AJ73" s="202">
        <v>0</v>
      </c>
      <c r="AK73" s="202">
        <v>49.92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22.99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159.83000000000001</v>
      </c>
      <c r="L74" s="202">
        <v>57.8</v>
      </c>
      <c r="M74" s="202">
        <v>0</v>
      </c>
      <c r="N74" s="202">
        <v>29.05</v>
      </c>
      <c r="O74" s="202">
        <v>48.79</v>
      </c>
      <c r="P74" s="202">
        <v>66.86</v>
      </c>
      <c r="Q74" s="202">
        <v>4.3600000000000003</v>
      </c>
      <c r="R74" s="202">
        <v>10.43</v>
      </c>
      <c r="S74" s="202">
        <v>6.49</v>
      </c>
      <c r="T74" s="202">
        <v>0</v>
      </c>
      <c r="U74" s="202">
        <v>236.01</v>
      </c>
      <c r="V74" s="202">
        <v>5.0999999999999996</v>
      </c>
      <c r="W74" s="202">
        <v>8.56</v>
      </c>
      <c r="X74" s="202">
        <v>36.29</v>
      </c>
      <c r="Y74" s="202">
        <v>0</v>
      </c>
      <c r="Z74" s="202">
        <v>68.45</v>
      </c>
      <c r="AA74" s="202">
        <v>22.19</v>
      </c>
      <c r="AB74" s="202">
        <v>0</v>
      </c>
      <c r="AC74" s="202">
        <v>7.43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25</v>
      </c>
      <c r="AJ74" s="202">
        <v>0</v>
      </c>
      <c r="AK74" s="202">
        <v>49.92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22.73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159.83000000000001</v>
      </c>
      <c r="L75" s="202">
        <v>57.8</v>
      </c>
      <c r="M75" s="202">
        <v>0</v>
      </c>
      <c r="N75" s="202">
        <v>29.05</v>
      </c>
      <c r="O75" s="202">
        <v>48.79</v>
      </c>
      <c r="P75" s="202">
        <v>66.86</v>
      </c>
      <c r="Q75" s="202">
        <v>4.3600000000000003</v>
      </c>
      <c r="R75" s="202">
        <v>10.43</v>
      </c>
      <c r="S75" s="202">
        <v>6.49</v>
      </c>
      <c r="T75" s="202">
        <v>0</v>
      </c>
      <c r="U75" s="202">
        <v>236.01</v>
      </c>
      <c r="V75" s="202">
        <v>5.0999999999999996</v>
      </c>
      <c r="W75" s="202">
        <v>8.56</v>
      </c>
      <c r="X75" s="202">
        <v>36.29</v>
      </c>
      <c r="Y75" s="202">
        <v>0</v>
      </c>
      <c r="Z75" s="202">
        <v>68.45</v>
      </c>
      <c r="AA75" s="202">
        <v>22.19</v>
      </c>
      <c r="AB75" s="202">
        <v>0</v>
      </c>
      <c r="AC75" s="202">
        <v>14.72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27.32</v>
      </c>
      <c r="AJ75" s="202">
        <v>0</v>
      </c>
      <c r="AK75" s="202">
        <v>49.92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159.83000000000001</v>
      </c>
      <c r="L76" s="202">
        <v>57.8</v>
      </c>
      <c r="M76" s="202">
        <v>0</v>
      </c>
      <c r="N76" s="202">
        <v>29.05</v>
      </c>
      <c r="O76" s="202">
        <v>48.79</v>
      </c>
      <c r="P76" s="202">
        <v>66.86</v>
      </c>
      <c r="Q76" s="202">
        <v>4.3600000000000003</v>
      </c>
      <c r="R76" s="202">
        <v>10.43</v>
      </c>
      <c r="S76" s="202">
        <v>6.49</v>
      </c>
      <c r="T76" s="202">
        <v>0</v>
      </c>
      <c r="U76" s="202">
        <v>236.01</v>
      </c>
      <c r="V76" s="202">
        <v>5.0999999999999996</v>
      </c>
      <c r="W76" s="202">
        <v>8.56</v>
      </c>
      <c r="X76" s="202">
        <v>36.29</v>
      </c>
      <c r="Y76" s="202">
        <v>0</v>
      </c>
      <c r="Z76" s="202">
        <v>68.45</v>
      </c>
      <c r="AA76" s="202">
        <v>22.19</v>
      </c>
      <c r="AB76" s="202">
        <v>0</v>
      </c>
      <c r="AC76" s="202">
        <v>14.29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27.32</v>
      </c>
      <c r="AJ76" s="202">
        <v>0</v>
      </c>
      <c r="AK76" s="202">
        <v>49.92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159.83000000000001</v>
      </c>
      <c r="L77" s="202">
        <v>57.8</v>
      </c>
      <c r="M77" s="202">
        <v>0</v>
      </c>
      <c r="N77" s="202">
        <v>29.05</v>
      </c>
      <c r="O77" s="202">
        <v>48.79</v>
      </c>
      <c r="P77" s="202">
        <v>66.86</v>
      </c>
      <c r="Q77" s="202">
        <v>4.3600000000000003</v>
      </c>
      <c r="R77" s="202">
        <v>10.43</v>
      </c>
      <c r="S77" s="202">
        <v>6.49</v>
      </c>
      <c r="T77" s="202">
        <v>0</v>
      </c>
      <c r="U77" s="202">
        <v>236.01</v>
      </c>
      <c r="V77" s="202">
        <v>5.0999999999999996</v>
      </c>
      <c r="W77" s="202">
        <v>8.56</v>
      </c>
      <c r="X77" s="202">
        <v>36.29</v>
      </c>
      <c r="Y77" s="202">
        <v>0</v>
      </c>
      <c r="Z77" s="202">
        <v>68.45</v>
      </c>
      <c r="AA77" s="202">
        <v>22.19</v>
      </c>
      <c r="AB77" s="202">
        <v>0</v>
      </c>
      <c r="AC77" s="202">
        <v>7.43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25</v>
      </c>
      <c r="AJ77" s="202">
        <v>0</v>
      </c>
      <c r="AK77" s="202">
        <v>49.92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159.83000000000001</v>
      </c>
      <c r="L78" s="202">
        <v>57.8</v>
      </c>
      <c r="M78" s="202">
        <v>0</v>
      </c>
      <c r="N78" s="202">
        <v>29.05</v>
      </c>
      <c r="O78" s="202">
        <v>48.79</v>
      </c>
      <c r="P78" s="202">
        <v>66.86</v>
      </c>
      <c r="Q78" s="202">
        <v>4.3600000000000003</v>
      </c>
      <c r="R78" s="202">
        <v>10.43</v>
      </c>
      <c r="S78" s="202">
        <v>6.49</v>
      </c>
      <c r="T78" s="202">
        <v>0</v>
      </c>
      <c r="U78" s="202">
        <v>236.01</v>
      </c>
      <c r="V78" s="202">
        <v>5.0999999999999996</v>
      </c>
      <c r="W78" s="202">
        <v>8.56</v>
      </c>
      <c r="X78" s="202">
        <v>36.29</v>
      </c>
      <c r="Y78" s="202">
        <v>0</v>
      </c>
      <c r="Z78" s="202">
        <v>68.45</v>
      </c>
      <c r="AA78" s="202">
        <v>22.19</v>
      </c>
      <c r="AB78" s="202">
        <v>0</v>
      </c>
      <c r="AC78" s="202">
        <v>7.43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25</v>
      </c>
      <c r="AJ78" s="202">
        <v>0</v>
      </c>
      <c r="AK78" s="202">
        <v>49.92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159.83000000000001</v>
      </c>
      <c r="L79" s="202">
        <v>57.8</v>
      </c>
      <c r="M79" s="202">
        <v>0</v>
      </c>
      <c r="N79" s="202">
        <v>29.05</v>
      </c>
      <c r="O79" s="202">
        <v>48.79</v>
      </c>
      <c r="P79" s="202">
        <v>66.86</v>
      </c>
      <c r="Q79" s="202">
        <v>4.3600000000000003</v>
      </c>
      <c r="R79" s="202">
        <v>10.43</v>
      </c>
      <c r="S79" s="202">
        <v>6.49</v>
      </c>
      <c r="T79" s="202">
        <v>0</v>
      </c>
      <c r="U79" s="202">
        <v>236.01</v>
      </c>
      <c r="V79" s="202">
        <v>5.0999999999999996</v>
      </c>
      <c r="W79" s="202">
        <v>8.56</v>
      </c>
      <c r="X79" s="202">
        <v>36.29</v>
      </c>
      <c r="Y79" s="202">
        <v>0</v>
      </c>
      <c r="Z79" s="202">
        <v>68.45</v>
      </c>
      <c r="AA79" s="202">
        <v>22.19</v>
      </c>
      <c r="AB79" s="202">
        <v>0</v>
      </c>
      <c r="AC79" s="202">
        <v>7.43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25</v>
      </c>
      <c r="AJ79" s="202">
        <v>0</v>
      </c>
      <c r="AK79" s="202">
        <v>49.6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159.83000000000001</v>
      </c>
      <c r="L80" s="202">
        <v>57.8</v>
      </c>
      <c r="M80" s="202">
        <v>0</v>
      </c>
      <c r="N80" s="202">
        <v>29.05</v>
      </c>
      <c r="O80" s="202">
        <v>48.79</v>
      </c>
      <c r="P80" s="202">
        <v>66.86</v>
      </c>
      <c r="Q80" s="202">
        <v>4.3600000000000003</v>
      </c>
      <c r="R80" s="202">
        <v>10.43</v>
      </c>
      <c r="S80" s="202">
        <v>6.49</v>
      </c>
      <c r="T80" s="202">
        <v>0</v>
      </c>
      <c r="U80" s="202">
        <v>236.01</v>
      </c>
      <c r="V80" s="202">
        <v>5.0999999999999996</v>
      </c>
      <c r="W80" s="202">
        <v>8.56</v>
      </c>
      <c r="X80" s="202">
        <v>36.29</v>
      </c>
      <c r="Y80" s="202">
        <v>0</v>
      </c>
      <c r="Z80" s="202">
        <v>68.45</v>
      </c>
      <c r="AA80" s="202">
        <v>22.19</v>
      </c>
      <c r="AB80" s="202">
        <v>0</v>
      </c>
      <c r="AC80" s="202">
        <v>7.43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25</v>
      </c>
      <c r="AJ80" s="202">
        <v>0</v>
      </c>
      <c r="AK80" s="202">
        <v>49.92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159.83000000000001</v>
      </c>
      <c r="L81" s="202">
        <v>57.8</v>
      </c>
      <c r="M81" s="202">
        <v>0</v>
      </c>
      <c r="N81" s="202">
        <v>29.05</v>
      </c>
      <c r="O81" s="202">
        <v>48.79</v>
      </c>
      <c r="P81" s="202">
        <v>66.86</v>
      </c>
      <c r="Q81" s="202">
        <v>4.3600000000000003</v>
      </c>
      <c r="R81" s="202">
        <v>10.43</v>
      </c>
      <c r="S81" s="202">
        <v>6.49</v>
      </c>
      <c r="T81" s="202">
        <v>0</v>
      </c>
      <c r="U81" s="202">
        <v>236.01</v>
      </c>
      <c r="V81" s="202">
        <v>5.0999999999999996</v>
      </c>
      <c r="W81" s="202">
        <v>8.56</v>
      </c>
      <c r="X81" s="202">
        <v>36.29</v>
      </c>
      <c r="Y81" s="202">
        <v>0</v>
      </c>
      <c r="Z81" s="202">
        <v>68.45</v>
      </c>
      <c r="AA81" s="202">
        <v>22.19</v>
      </c>
      <c r="AB81" s="202">
        <v>0</v>
      </c>
      <c r="AC81" s="202">
        <v>7.43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25</v>
      </c>
      <c r="AJ81" s="202">
        <v>0</v>
      </c>
      <c r="AK81" s="202">
        <v>49.92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159.83000000000001</v>
      </c>
      <c r="L82" s="202">
        <v>57.8</v>
      </c>
      <c r="M82" s="202">
        <v>0</v>
      </c>
      <c r="N82" s="202">
        <v>29.05</v>
      </c>
      <c r="O82" s="202">
        <v>48.79</v>
      </c>
      <c r="P82" s="202">
        <v>66.86</v>
      </c>
      <c r="Q82" s="202">
        <v>4.3600000000000003</v>
      </c>
      <c r="R82" s="202">
        <v>10.43</v>
      </c>
      <c r="S82" s="202">
        <v>6.49</v>
      </c>
      <c r="T82" s="202">
        <v>0</v>
      </c>
      <c r="U82" s="202">
        <v>236.01</v>
      </c>
      <c r="V82" s="202">
        <v>5.0999999999999996</v>
      </c>
      <c r="W82" s="202">
        <v>8.56</v>
      </c>
      <c r="X82" s="202">
        <v>36.29</v>
      </c>
      <c r="Y82" s="202">
        <v>0</v>
      </c>
      <c r="Z82" s="202">
        <v>68.45</v>
      </c>
      <c r="AA82" s="202">
        <v>22.19</v>
      </c>
      <c r="AB82" s="202">
        <v>0</v>
      </c>
      <c r="AC82" s="202">
        <v>7.43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25</v>
      </c>
      <c r="AJ82" s="202">
        <v>0</v>
      </c>
      <c r="AK82" s="202">
        <v>49.92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159.83000000000001</v>
      </c>
      <c r="L83" s="202">
        <v>57.8</v>
      </c>
      <c r="M83" s="202">
        <v>0</v>
      </c>
      <c r="N83" s="202">
        <v>29.05</v>
      </c>
      <c r="O83" s="202">
        <v>48.79</v>
      </c>
      <c r="P83" s="202">
        <v>66.86</v>
      </c>
      <c r="Q83" s="202">
        <v>4.3600000000000003</v>
      </c>
      <c r="R83" s="202">
        <v>10.43</v>
      </c>
      <c r="S83" s="202">
        <v>6.49</v>
      </c>
      <c r="T83" s="202">
        <v>0</v>
      </c>
      <c r="U83" s="202">
        <v>236.01</v>
      </c>
      <c r="V83" s="202">
        <v>5.0999999999999996</v>
      </c>
      <c r="W83" s="202">
        <v>8.56</v>
      </c>
      <c r="X83" s="202">
        <v>36.29</v>
      </c>
      <c r="Y83" s="202">
        <v>0</v>
      </c>
      <c r="Z83" s="202">
        <v>68.45</v>
      </c>
      <c r="AA83" s="202">
        <v>22.19</v>
      </c>
      <c r="AB83" s="202">
        <v>0</v>
      </c>
      <c r="AC83" s="202">
        <v>7.43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25</v>
      </c>
      <c r="AJ83" s="202">
        <v>0</v>
      </c>
      <c r="AK83" s="202">
        <v>49.92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159.83000000000001</v>
      </c>
      <c r="L84" s="202">
        <v>57.8</v>
      </c>
      <c r="M84" s="202">
        <v>0</v>
      </c>
      <c r="N84" s="202">
        <v>29.05</v>
      </c>
      <c r="O84" s="202">
        <v>48.79</v>
      </c>
      <c r="P84" s="202">
        <v>66.86</v>
      </c>
      <c r="Q84" s="202">
        <v>4.3600000000000003</v>
      </c>
      <c r="R84" s="202">
        <v>10.43</v>
      </c>
      <c r="S84" s="202">
        <v>6.49</v>
      </c>
      <c r="T84" s="202">
        <v>0</v>
      </c>
      <c r="U84" s="202">
        <v>236.01</v>
      </c>
      <c r="V84" s="202">
        <v>5.0999999999999996</v>
      </c>
      <c r="W84" s="202">
        <v>8.56</v>
      </c>
      <c r="X84" s="202">
        <v>36.29</v>
      </c>
      <c r="Y84" s="202">
        <v>0</v>
      </c>
      <c r="Z84" s="202">
        <v>68.45</v>
      </c>
      <c r="AA84" s="202">
        <v>22.19</v>
      </c>
      <c r="AB84" s="202">
        <v>0</v>
      </c>
      <c r="AC84" s="202">
        <v>15.16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27.32</v>
      </c>
      <c r="AJ84" s="202">
        <v>0</v>
      </c>
      <c r="AK84" s="202">
        <v>49.92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159.83000000000001</v>
      </c>
      <c r="L85" s="202">
        <v>58.15</v>
      </c>
      <c r="M85" s="202">
        <v>0</v>
      </c>
      <c r="N85" s="202">
        <v>29.05</v>
      </c>
      <c r="O85" s="202">
        <v>48.79</v>
      </c>
      <c r="P85" s="202">
        <v>66.86</v>
      </c>
      <c r="Q85" s="202">
        <v>4.3600000000000003</v>
      </c>
      <c r="R85" s="202">
        <v>10.43</v>
      </c>
      <c r="S85" s="202">
        <v>6.49</v>
      </c>
      <c r="T85" s="202">
        <v>0</v>
      </c>
      <c r="U85" s="202">
        <v>236.01</v>
      </c>
      <c r="V85" s="202">
        <v>5.0999999999999996</v>
      </c>
      <c r="W85" s="202">
        <v>8.56</v>
      </c>
      <c r="X85" s="202">
        <v>36.29</v>
      </c>
      <c r="Y85" s="202">
        <v>0</v>
      </c>
      <c r="Z85" s="202">
        <v>68.45</v>
      </c>
      <c r="AA85" s="202">
        <v>22.19</v>
      </c>
      <c r="AB85" s="202">
        <v>0</v>
      </c>
      <c r="AC85" s="202">
        <v>15.16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27.32</v>
      </c>
      <c r="AJ85" s="202">
        <v>0</v>
      </c>
      <c r="AK85" s="202">
        <v>49.92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159.83000000000001</v>
      </c>
      <c r="L86" s="202">
        <v>58.15</v>
      </c>
      <c r="M86" s="202">
        <v>0</v>
      </c>
      <c r="N86" s="202">
        <v>29.05</v>
      </c>
      <c r="O86" s="202">
        <v>48.79</v>
      </c>
      <c r="P86" s="202">
        <v>66.86</v>
      </c>
      <c r="Q86" s="202">
        <v>4.3600000000000003</v>
      </c>
      <c r="R86" s="202">
        <v>10.43</v>
      </c>
      <c r="S86" s="202">
        <v>6.49</v>
      </c>
      <c r="T86" s="202">
        <v>0</v>
      </c>
      <c r="U86" s="202">
        <v>236.01</v>
      </c>
      <c r="V86" s="202">
        <v>5.0999999999999996</v>
      </c>
      <c r="W86" s="202">
        <v>8.56</v>
      </c>
      <c r="X86" s="202">
        <v>36.29</v>
      </c>
      <c r="Y86" s="202">
        <v>0</v>
      </c>
      <c r="Z86" s="202">
        <v>68.45</v>
      </c>
      <c r="AA86" s="202">
        <v>22.19</v>
      </c>
      <c r="AB86" s="202">
        <v>0</v>
      </c>
      <c r="AC86" s="202">
        <v>15.16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27.32</v>
      </c>
      <c r="AJ86" s="202">
        <v>0</v>
      </c>
      <c r="AK86" s="202">
        <v>49.92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14.53</v>
      </c>
      <c r="G87" s="202">
        <v>0</v>
      </c>
      <c r="H87" s="202">
        <v>0</v>
      </c>
      <c r="I87" s="202">
        <v>9.17</v>
      </c>
      <c r="J87" s="202">
        <v>7.66</v>
      </c>
      <c r="K87" s="202">
        <v>159.83000000000001</v>
      </c>
      <c r="L87" s="202">
        <v>58.15</v>
      </c>
      <c r="M87" s="202">
        <v>0</v>
      </c>
      <c r="N87" s="202">
        <v>29.05</v>
      </c>
      <c r="O87" s="202">
        <v>48.79</v>
      </c>
      <c r="P87" s="202">
        <v>66.86</v>
      </c>
      <c r="Q87" s="202">
        <v>4.3600000000000003</v>
      </c>
      <c r="R87" s="202">
        <v>10.43</v>
      </c>
      <c r="S87" s="202">
        <v>6.49</v>
      </c>
      <c r="T87" s="202">
        <v>0</v>
      </c>
      <c r="U87" s="202">
        <v>236.01</v>
      </c>
      <c r="V87" s="202">
        <v>5.0999999999999996</v>
      </c>
      <c r="W87" s="202">
        <v>8.56</v>
      </c>
      <c r="X87" s="202">
        <v>36.29</v>
      </c>
      <c r="Y87" s="202">
        <v>0</v>
      </c>
      <c r="Z87" s="202">
        <v>68.45</v>
      </c>
      <c r="AA87" s="202">
        <v>22.19</v>
      </c>
      <c r="AB87" s="202">
        <v>0</v>
      </c>
      <c r="AC87" s="202">
        <v>15.16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27.32</v>
      </c>
      <c r="AJ87" s="202">
        <v>0</v>
      </c>
      <c r="AK87" s="202">
        <v>49.92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9.82</v>
      </c>
      <c r="AS87" s="202">
        <v>2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14.53</v>
      </c>
      <c r="G88" s="202">
        <v>0</v>
      </c>
      <c r="H88" s="202">
        <v>0</v>
      </c>
      <c r="I88" s="202">
        <v>9.17</v>
      </c>
      <c r="J88" s="202">
        <v>7.66</v>
      </c>
      <c r="K88" s="202">
        <v>159.83000000000001</v>
      </c>
      <c r="L88" s="202">
        <v>58.15</v>
      </c>
      <c r="M88" s="202">
        <v>0</v>
      </c>
      <c r="N88" s="202">
        <v>29.05</v>
      </c>
      <c r="O88" s="202">
        <v>48.79</v>
      </c>
      <c r="P88" s="202">
        <v>66.86</v>
      </c>
      <c r="Q88" s="202">
        <v>4.3600000000000003</v>
      </c>
      <c r="R88" s="202">
        <v>10.43</v>
      </c>
      <c r="S88" s="202">
        <v>6.49</v>
      </c>
      <c r="T88" s="202">
        <v>0</v>
      </c>
      <c r="U88" s="202">
        <v>236.01</v>
      </c>
      <c r="V88" s="202">
        <v>5.0999999999999996</v>
      </c>
      <c r="W88" s="202">
        <v>8.56</v>
      </c>
      <c r="X88" s="202">
        <v>36.29</v>
      </c>
      <c r="Y88" s="202">
        <v>0</v>
      </c>
      <c r="Z88" s="202">
        <v>68.45</v>
      </c>
      <c r="AA88" s="202">
        <v>22.19</v>
      </c>
      <c r="AB88" s="202">
        <v>0</v>
      </c>
      <c r="AC88" s="202">
        <v>7.07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24.11</v>
      </c>
      <c r="AJ88" s="202">
        <v>0</v>
      </c>
      <c r="AK88" s="202">
        <v>49.92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9.82</v>
      </c>
      <c r="AS88" s="202">
        <v>2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14.53</v>
      </c>
      <c r="G89" s="202">
        <v>0</v>
      </c>
      <c r="H89" s="202">
        <v>0</v>
      </c>
      <c r="I89" s="202">
        <v>9.17</v>
      </c>
      <c r="J89" s="202">
        <v>7.66</v>
      </c>
      <c r="K89" s="202">
        <v>159.83000000000001</v>
      </c>
      <c r="L89" s="202">
        <v>58.15</v>
      </c>
      <c r="M89" s="202">
        <v>0</v>
      </c>
      <c r="N89" s="202">
        <v>29.05</v>
      </c>
      <c r="O89" s="202">
        <v>48.79</v>
      </c>
      <c r="P89" s="202">
        <v>66.86</v>
      </c>
      <c r="Q89" s="202">
        <v>4.3600000000000003</v>
      </c>
      <c r="R89" s="202">
        <v>10.43</v>
      </c>
      <c r="S89" s="202">
        <v>6.49</v>
      </c>
      <c r="T89" s="202">
        <v>0</v>
      </c>
      <c r="U89" s="202">
        <v>236.01</v>
      </c>
      <c r="V89" s="202">
        <v>5.0999999999999996</v>
      </c>
      <c r="W89" s="202">
        <v>8.56</v>
      </c>
      <c r="X89" s="202">
        <v>36.29</v>
      </c>
      <c r="Y89" s="202">
        <v>0</v>
      </c>
      <c r="Z89" s="202">
        <v>68.45</v>
      </c>
      <c r="AA89" s="202">
        <v>22.19</v>
      </c>
      <c r="AB89" s="202">
        <v>0</v>
      </c>
      <c r="AC89" s="202">
        <v>7.07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24.11</v>
      </c>
      <c r="AJ89" s="202">
        <v>0</v>
      </c>
      <c r="AK89" s="202">
        <v>49.92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9.82</v>
      </c>
      <c r="AS89" s="202">
        <v>2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14.53</v>
      </c>
      <c r="G90" s="202">
        <v>0</v>
      </c>
      <c r="H90" s="202">
        <v>0</v>
      </c>
      <c r="I90" s="202">
        <v>9.17</v>
      </c>
      <c r="J90" s="202">
        <v>7.66</v>
      </c>
      <c r="K90" s="202">
        <v>159.83000000000001</v>
      </c>
      <c r="L90" s="202">
        <v>58.15</v>
      </c>
      <c r="M90" s="202">
        <v>0</v>
      </c>
      <c r="N90" s="202">
        <v>29.05</v>
      </c>
      <c r="O90" s="202">
        <v>48.79</v>
      </c>
      <c r="P90" s="202">
        <v>66.86</v>
      </c>
      <c r="Q90" s="202">
        <v>4.3600000000000003</v>
      </c>
      <c r="R90" s="202">
        <v>10.43</v>
      </c>
      <c r="S90" s="202">
        <v>6.49</v>
      </c>
      <c r="T90" s="202">
        <v>0</v>
      </c>
      <c r="U90" s="202">
        <v>236.01</v>
      </c>
      <c r="V90" s="202">
        <v>5.0999999999999996</v>
      </c>
      <c r="W90" s="202">
        <v>8.56</v>
      </c>
      <c r="X90" s="202">
        <v>36.29</v>
      </c>
      <c r="Y90" s="202">
        <v>0</v>
      </c>
      <c r="Z90" s="202">
        <v>68.45</v>
      </c>
      <c r="AA90" s="202">
        <v>22.19</v>
      </c>
      <c r="AB90" s="202">
        <v>0</v>
      </c>
      <c r="AC90" s="202">
        <v>7.07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24.11</v>
      </c>
      <c r="AJ90" s="202">
        <v>0</v>
      </c>
      <c r="AK90" s="202">
        <v>49.92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9.82</v>
      </c>
      <c r="AS90" s="202">
        <v>2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159.83000000000001</v>
      </c>
      <c r="L91" s="202">
        <v>58.15</v>
      </c>
      <c r="M91" s="202">
        <v>0</v>
      </c>
      <c r="N91" s="202">
        <v>29.05</v>
      </c>
      <c r="O91" s="202">
        <v>48.79</v>
      </c>
      <c r="P91" s="202">
        <v>66.86</v>
      </c>
      <c r="Q91" s="202">
        <v>4.78</v>
      </c>
      <c r="R91" s="202">
        <v>10.43</v>
      </c>
      <c r="S91" s="202">
        <v>6.49</v>
      </c>
      <c r="T91" s="202">
        <v>0</v>
      </c>
      <c r="U91" s="202">
        <v>236.01</v>
      </c>
      <c r="V91" s="202">
        <v>5.0999999999999996</v>
      </c>
      <c r="W91" s="202">
        <v>8.56</v>
      </c>
      <c r="X91" s="202">
        <v>36.29</v>
      </c>
      <c r="Y91" s="202">
        <v>0</v>
      </c>
      <c r="Z91" s="202">
        <v>68.45</v>
      </c>
      <c r="AA91" s="202">
        <v>22.19</v>
      </c>
      <c r="AB91" s="202">
        <v>0</v>
      </c>
      <c r="AC91" s="202">
        <v>7.07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24.11</v>
      </c>
      <c r="AJ91" s="202">
        <v>0</v>
      </c>
      <c r="AK91" s="202">
        <v>48.95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2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159.83000000000001</v>
      </c>
      <c r="L92" s="202">
        <v>58.15</v>
      </c>
      <c r="M92" s="202">
        <v>0</v>
      </c>
      <c r="N92" s="202">
        <v>29.05</v>
      </c>
      <c r="O92" s="202">
        <v>48.79</v>
      </c>
      <c r="P92" s="202">
        <v>66.86</v>
      </c>
      <c r="Q92" s="202">
        <v>5.2</v>
      </c>
      <c r="R92" s="202">
        <v>10.43</v>
      </c>
      <c r="S92" s="202">
        <v>6.49</v>
      </c>
      <c r="T92" s="202">
        <v>0</v>
      </c>
      <c r="U92" s="202">
        <v>236.01</v>
      </c>
      <c r="V92" s="202">
        <v>5.0999999999999996</v>
      </c>
      <c r="W92" s="202">
        <v>8.56</v>
      </c>
      <c r="X92" s="202">
        <v>36.29</v>
      </c>
      <c r="Y92" s="202">
        <v>0</v>
      </c>
      <c r="Z92" s="202">
        <v>68.45</v>
      </c>
      <c r="AA92" s="202">
        <v>22.19</v>
      </c>
      <c r="AB92" s="202">
        <v>0</v>
      </c>
      <c r="AC92" s="202">
        <v>7.07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24.11</v>
      </c>
      <c r="AJ92" s="202">
        <v>0</v>
      </c>
      <c r="AK92" s="202">
        <v>49.92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2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159.83000000000001</v>
      </c>
      <c r="L93" s="202">
        <v>58.15</v>
      </c>
      <c r="M93" s="202">
        <v>0</v>
      </c>
      <c r="N93" s="202">
        <v>29.05</v>
      </c>
      <c r="O93" s="202">
        <v>48.79</v>
      </c>
      <c r="P93" s="202">
        <v>66.86</v>
      </c>
      <c r="Q93" s="202">
        <v>5.36</v>
      </c>
      <c r="R93" s="202">
        <v>10.43</v>
      </c>
      <c r="S93" s="202">
        <v>6.49</v>
      </c>
      <c r="T93" s="202">
        <v>0</v>
      </c>
      <c r="U93" s="202">
        <v>236.01</v>
      </c>
      <c r="V93" s="202">
        <v>5.0999999999999996</v>
      </c>
      <c r="W93" s="202">
        <v>8.56</v>
      </c>
      <c r="X93" s="202">
        <v>36.29</v>
      </c>
      <c r="Y93" s="202">
        <v>0</v>
      </c>
      <c r="Z93" s="202">
        <v>68.45</v>
      </c>
      <c r="AA93" s="202">
        <v>22.19</v>
      </c>
      <c r="AB93" s="202">
        <v>0</v>
      </c>
      <c r="AC93" s="202">
        <v>7.07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24.11</v>
      </c>
      <c r="AJ93" s="202">
        <v>0</v>
      </c>
      <c r="AK93" s="202">
        <v>46.8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2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159.83000000000001</v>
      </c>
      <c r="L94" s="202">
        <v>58.15</v>
      </c>
      <c r="M94" s="202">
        <v>0</v>
      </c>
      <c r="N94" s="202">
        <v>29.05</v>
      </c>
      <c r="O94" s="202">
        <v>48.79</v>
      </c>
      <c r="P94" s="202">
        <v>66.86</v>
      </c>
      <c r="Q94" s="202">
        <v>5.36</v>
      </c>
      <c r="R94" s="202">
        <v>10.43</v>
      </c>
      <c r="S94" s="202">
        <v>6.49</v>
      </c>
      <c r="T94" s="202">
        <v>0</v>
      </c>
      <c r="U94" s="202">
        <v>236.01</v>
      </c>
      <c r="V94" s="202">
        <v>5.0999999999999996</v>
      </c>
      <c r="W94" s="202">
        <v>8.56</v>
      </c>
      <c r="X94" s="202">
        <v>36.29</v>
      </c>
      <c r="Y94" s="202">
        <v>0</v>
      </c>
      <c r="Z94" s="202">
        <v>68.45</v>
      </c>
      <c r="AA94" s="202">
        <v>22.19</v>
      </c>
      <c r="AB94" s="202">
        <v>0</v>
      </c>
      <c r="AC94" s="202">
        <v>7.07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24.11</v>
      </c>
      <c r="AJ94" s="202">
        <v>0</v>
      </c>
      <c r="AK94" s="202">
        <v>46.8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2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159.83000000000001</v>
      </c>
      <c r="L95" s="202">
        <v>58.15</v>
      </c>
      <c r="M95" s="202">
        <v>0</v>
      </c>
      <c r="N95" s="202">
        <v>29.05</v>
      </c>
      <c r="O95" s="202">
        <v>48.79</v>
      </c>
      <c r="P95" s="202">
        <v>66.86</v>
      </c>
      <c r="Q95" s="202">
        <v>5.36</v>
      </c>
      <c r="R95" s="202">
        <v>10.43</v>
      </c>
      <c r="S95" s="202">
        <v>6.49</v>
      </c>
      <c r="T95" s="202">
        <v>0</v>
      </c>
      <c r="U95" s="202">
        <v>232.81</v>
      </c>
      <c r="V95" s="202">
        <v>5.0999999999999996</v>
      </c>
      <c r="W95" s="202">
        <v>8.56</v>
      </c>
      <c r="X95" s="202">
        <v>36.29</v>
      </c>
      <c r="Y95" s="202">
        <v>0</v>
      </c>
      <c r="Z95" s="202">
        <v>68.45</v>
      </c>
      <c r="AA95" s="202">
        <v>22.19</v>
      </c>
      <c r="AB95" s="202">
        <v>0</v>
      </c>
      <c r="AC95" s="202">
        <v>7.07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24.11</v>
      </c>
      <c r="AJ95" s="202">
        <v>0</v>
      </c>
      <c r="AK95" s="202">
        <v>46.8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2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159.83000000000001</v>
      </c>
      <c r="L96" s="202">
        <v>58.15</v>
      </c>
      <c r="M96" s="202">
        <v>0</v>
      </c>
      <c r="N96" s="202">
        <v>29.05</v>
      </c>
      <c r="O96" s="202">
        <v>48.79</v>
      </c>
      <c r="P96" s="202">
        <v>66.86</v>
      </c>
      <c r="Q96" s="202">
        <v>5.36</v>
      </c>
      <c r="R96" s="202">
        <v>10.43</v>
      </c>
      <c r="S96" s="202">
        <v>6.49</v>
      </c>
      <c r="T96" s="202">
        <v>0</v>
      </c>
      <c r="U96" s="202">
        <v>232.81</v>
      </c>
      <c r="V96" s="202">
        <v>5.0999999999999996</v>
      </c>
      <c r="W96" s="202">
        <v>8.56</v>
      </c>
      <c r="X96" s="202">
        <v>36.29</v>
      </c>
      <c r="Y96" s="202">
        <v>0</v>
      </c>
      <c r="Z96" s="202">
        <v>68.45</v>
      </c>
      <c r="AA96" s="202">
        <v>22.19</v>
      </c>
      <c r="AB96" s="202">
        <v>0</v>
      </c>
      <c r="AC96" s="202">
        <v>7.07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24.11</v>
      </c>
      <c r="AJ96" s="202">
        <v>0</v>
      </c>
      <c r="AK96" s="202">
        <v>46.8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2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159.83000000000001</v>
      </c>
      <c r="L97" s="202">
        <v>58.15</v>
      </c>
      <c r="M97" s="202">
        <v>0</v>
      </c>
      <c r="N97" s="202">
        <v>29.05</v>
      </c>
      <c r="O97" s="202">
        <v>48.79</v>
      </c>
      <c r="P97" s="202">
        <v>66.86</v>
      </c>
      <c r="Q97" s="202">
        <v>5.36</v>
      </c>
      <c r="R97" s="202">
        <v>10.43</v>
      </c>
      <c r="S97" s="202">
        <v>6.49</v>
      </c>
      <c r="T97" s="202">
        <v>0</v>
      </c>
      <c r="U97" s="202">
        <v>232.81</v>
      </c>
      <c r="V97" s="202">
        <v>5.0999999999999996</v>
      </c>
      <c r="W97" s="202">
        <v>8.56</v>
      </c>
      <c r="X97" s="202">
        <v>36.29</v>
      </c>
      <c r="Y97" s="202">
        <v>0</v>
      </c>
      <c r="Z97" s="202">
        <v>68.45</v>
      </c>
      <c r="AA97" s="202">
        <v>22.19</v>
      </c>
      <c r="AB97" s="202">
        <v>0</v>
      </c>
      <c r="AC97" s="202">
        <v>7.07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24.11</v>
      </c>
      <c r="AJ97" s="202">
        <v>0</v>
      </c>
      <c r="AK97" s="202">
        <v>49.11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2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159.83000000000001</v>
      </c>
      <c r="L98" s="202">
        <v>58.15</v>
      </c>
      <c r="M98" s="202">
        <v>0</v>
      </c>
      <c r="N98" s="202">
        <v>29.05</v>
      </c>
      <c r="O98" s="202">
        <v>48.79</v>
      </c>
      <c r="P98" s="202">
        <v>66.86</v>
      </c>
      <c r="Q98" s="202">
        <v>5.36</v>
      </c>
      <c r="R98" s="202">
        <v>10.43</v>
      </c>
      <c r="S98" s="202">
        <v>6.49</v>
      </c>
      <c r="T98" s="202">
        <v>0</v>
      </c>
      <c r="U98" s="202">
        <v>232.81</v>
      </c>
      <c r="V98" s="202">
        <v>5.0999999999999996</v>
      </c>
      <c r="W98" s="202">
        <v>8.56</v>
      </c>
      <c r="X98" s="202">
        <v>36.29</v>
      </c>
      <c r="Y98" s="202">
        <v>0</v>
      </c>
      <c r="Z98" s="202">
        <v>68.45</v>
      </c>
      <c r="AA98" s="202">
        <v>22.19</v>
      </c>
      <c r="AB98" s="202">
        <v>0</v>
      </c>
      <c r="AC98" s="202">
        <v>7.07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24.11</v>
      </c>
      <c r="AJ98" s="202">
        <v>0</v>
      </c>
      <c r="AK98" s="202">
        <v>49.92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2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1.453E-2</v>
      </c>
      <c r="G99">
        <f t="shared" si="0"/>
        <v>0</v>
      </c>
      <c r="H99">
        <f t="shared" si="0"/>
        <v>0</v>
      </c>
      <c r="I99">
        <f t="shared" si="0"/>
        <v>9.1699999999999993E-3</v>
      </c>
      <c r="J99">
        <f t="shared" si="0"/>
        <v>7.6600000000000001E-3</v>
      </c>
      <c r="K99">
        <f t="shared" si="0"/>
        <v>3.4507699999999986</v>
      </c>
      <c r="L99">
        <f t="shared" si="0"/>
        <v>1.1916800000000005</v>
      </c>
      <c r="M99">
        <f t="shared" si="0"/>
        <v>0</v>
      </c>
      <c r="N99">
        <f t="shared" si="0"/>
        <v>0.64929000000000026</v>
      </c>
      <c r="O99">
        <f t="shared" si="0"/>
        <v>1.1709599999999993</v>
      </c>
      <c r="P99">
        <f t="shared" si="0"/>
        <v>1.6046699999999978</v>
      </c>
      <c r="Q99">
        <f t="shared" si="0"/>
        <v>7.4077500000000143E-2</v>
      </c>
      <c r="R99">
        <f t="shared" si="0"/>
        <v>0.2449249999999995</v>
      </c>
      <c r="S99">
        <f t="shared" si="0"/>
        <v>0.15247500000000014</v>
      </c>
      <c r="T99">
        <f t="shared" si="0"/>
        <v>0</v>
      </c>
      <c r="U99">
        <f t="shared" si="0"/>
        <v>5.7856574999999948</v>
      </c>
      <c r="V99">
        <f t="shared" si="0"/>
        <v>0.11857500000000019</v>
      </c>
      <c r="W99">
        <f t="shared" si="0"/>
        <v>0.20192499999999955</v>
      </c>
      <c r="X99">
        <f t="shared" si="0"/>
        <v>0.85681499999999933</v>
      </c>
      <c r="Y99">
        <f t="shared" si="0"/>
        <v>0</v>
      </c>
      <c r="Z99">
        <f t="shared" si="0"/>
        <v>1.4875649999999976</v>
      </c>
      <c r="AA99">
        <f t="shared" si="0"/>
        <v>0.53271500000000094</v>
      </c>
      <c r="AB99">
        <f t="shared" si="0"/>
        <v>0</v>
      </c>
      <c r="AC99">
        <f t="shared" si="0"/>
        <v>0.22110999999999981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0.61140750000000055</v>
      </c>
      <c r="AJ99">
        <f t="shared" si="0"/>
        <v>0</v>
      </c>
      <c r="AK99">
        <f t="shared" si="0"/>
        <v>1.194435000000001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0.28121500000000005</v>
      </c>
      <c r="AR99">
        <f t="shared" si="1"/>
        <v>1.8849999999999995E-2</v>
      </c>
      <c r="AS99">
        <f t="shared" si="1"/>
        <v>6.0000000000000001E-3</v>
      </c>
      <c r="AT99">
        <f t="shared" si="1"/>
        <v>1.9844999999999984E-2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1.94</v>
      </c>
      <c r="K3" s="202">
        <v>4.84</v>
      </c>
      <c r="L3" s="202">
        <v>560.28</v>
      </c>
      <c r="M3" s="202">
        <v>27.34</v>
      </c>
      <c r="N3" s="202">
        <v>17.55</v>
      </c>
      <c r="O3" s="202">
        <v>0</v>
      </c>
      <c r="P3" s="202">
        <v>41.39</v>
      </c>
      <c r="Q3" s="202">
        <v>1.78</v>
      </c>
      <c r="R3" s="202">
        <v>12.6</v>
      </c>
      <c r="S3" s="202">
        <v>7.85</v>
      </c>
      <c r="T3" s="202">
        <v>0</v>
      </c>
      <c r="U3" s="202">
        <v>62.22</v>
      </c>
      <c r="V3" s="202">
        <v>6.16</v>
      </c>
      <c r="W3" s="202">
        <v>10.34</v>
      </c>
      <c r="X3" s="202">
        <v>43.83</v>
      </c>
      <c r="Y3" s="202">
        <v>0</v>
      </c>
      <c r="Z3" s="202">
        <v>37.619999999999997</v>
      </c>
      <c r="AA3" s="202">
        <v>26.8</v>
      </c>
      <c r="AB3" s="202">
        <v>0</v>
      </c>
      <c r="AC3" s="202">
        <v>8.8000000000000007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27.32</v>
      </c>
      <c r="AJ3" s="202">
        <v>0</v>
      </c>
      <c r="AK3" s="202">
        <v>50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1.94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1.94</v>
      </c>
      <c r="K4" s="202">
        <v>4.84</v>
      </c>
      <c r="L4" s="202">
        <v>542.35</v>
      </c>
      <c r="M4" s="202">
        <v>27.34</v>
      </c>
      <c r="N4" s="202">
        <v>17.55</v>
      </c>
      <c r="O4" s="202">
        <v>0</v>
      </c>
      <c r="P4" s="202">
        <v>41.39</v>
      </c>
      <c r="Q4" s="202">
        <v>1.78</v>
      </c>
      <c r="R4" s="202">
        <v>12.6</v>
      </c>
      <c r="S4" s="202">
        <v>7.85</v>
      </c>
      <c r="T4" s="202">
        <v>0</v>
      </c>
      <c r="U4" s="202">
        <v>62.22</v>
      </c>
      <c r="V4" s="202">
        <v>6.16</v>
      </c>
      <c r="W4" s="202">
        <v>10.34</v>
      </c>
      <c r="X4" s="202">
        <v>43.83</v>
      </c>
      <c r="Y4" s="202">
        <v>0</v>
      </c>
      <c r="Z4" s="202">
        <v>37.619999999999997</v>
      </c>
      <c r="AA4" s="202">
        <v>26.8</v>
      </c>
      <c r="AB4" s="202">
        <v>0</v>
      </c>
      <c r="AC4" s="202">
        <v>8.8000000000000007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27.32</v>
      </c>
      <c r="AJ4" s="202">
        <v>0</v>
      </c>
      <c r="AK4" s="202">
        <v>50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1.94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1.94</v>
      </c>
      <c r="K5" s="202">
        <v>4.84</v>
      </c>
      <c r="L5" s="202">
        <v>532.66999999999996</v>
      </c>
      <c r="M5" s="202">
        <v>27.34</v>
      </c>
      <c r="N5" s="202">
        <v>17.55</v>
      </c>
      <c r="O5" s="202">
        <v>0</v>
      </c>
      <c r="P5" s="202">
        <v>41.39</v>
      </c>
      <c r="Q5" s="202">
        <v>1.78</v>
      </c>
      <c r="R5" s="202">
        <v>12.6</v>
      </c>
      <c r="S5" s="202">
        <v>7.85</v>
      </c>
      <c r="T5" s="202">
        <v>0</v>
      </c>
      <c r="U5" s="202">
        <v>62.22</v>
      </c>
      <c r="V5" s="202">
        <v>6.16</v>
      </c>
      <c r="W5" s="202">
        <v>10.34</v>
      </c>
      <c r="X5" s="202">
        <v>43.83</v>
      </c>
      <c r="Y5" s="202">
        <v>0</v>
      </c>
      <c r="Z5" s="202">
        <v>37.619999999999997</v>
      </c>
      <c r="AA5" s="202">
        <v>26.8</v>
      </c>
      <c r="AB5" s="202">
        <v>0</v>
      </c>
      <c r="AC5" s="202">
        <v>8.8000000000000007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27.32</v>
      </c>
      <c r="AJ5" s="202">
        <v>0</v>
      </c>
      <c r="AK5" s="202">
        <v>50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1.94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1.94</v>
      </c>
      <c r="K6" s="202">
        <v>4.84</v>
      </c>
      <c r="L6" s="202">
        <v>542.35</v>
      </c>
      <c r="M6" s="202">
        <v>27.34</v>
      </c>
      <c r="N6" s="202">
        <v>17.55</v>
      </c>
      <c r="O6" s="202">
        <v>0</v>
      </c>
      <c r="P6" s="202">
        <v>41.39</v>
      </c>
      <c r="Q6" s="202">
        <v>1.78</v>
      </c>
      <c r="R6" s="202">
        <v>12.6</v>
      </c>
      <c r="S6" s="202">
        <v>7.85</v>
      </c>
      <c r="T6" s="202">
        <v>0</v>
      </c>
      <c r="U6" s="202">
        <v>62.22</v>
      </c>
      <c r="V6" s="202">
        <v>6.16</v>
      </c>
      <c r="W6" s="202">
        <v>10.34</v>
      </c>
      <c r="X6" s="202">
        <v>43.83</v>
      </c>
      <c r="Y6" s="202">
        <v>0</v>
      </c>
      <c r="Z6" s="202">
        <v>37.619999999999997</v>
      </c>
      <c r="AA6" s="202">
        <v>26.8</v>
      </c>
      <c r="AB6" s="202">
        <v>0</v>
      </c>
      <c r="AC6" s="202">
        <v>8.8000000000000007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27.32</v>
      </c>
      <c r="AJ6" s="202">
        <v>0</v>
      </c>
      <c r="AK6" s="202">
        <v>50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1.94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1.94</v>
      </c>
      <c r="K7" s="202">
        <v>4.84</v>
      </c>
      <c r="L7" s="202">
        <v>522.98</v>
      </c>
      <c r="M7" s="202">
        <v>27.34</v>
      </c>
      <c r="N7" s="202">
        <v>17.55</v>
      </c>
      <c r="O7" s="202">
        <v>0</v>
      </c>
      <c r="P7" s="202">
        <v>41.39</v>
      </c>
      <c r="Q7" s="202">
        <v>1.78</v>
      </c>
      <c r="R7" s="202">
        <v>12.6</v>
      </c>
      <c r="S7" s="202">
        <v>7.85</v>
      </c>
      <c r="T7" s="202">
        <v>0</v>
      </c>
      <c r="U7" s="202">
        <v>62.22</v>
      </c>
      <c r="V7" s="202">
        <v>6.16</v>
      </c>
      <c r="W7" s="202">
        <v>10.34</v>
      </c>
      <c r="X7" s="202">
        <v>43.83</v>
      </c>
      <c r="Y7" s="202">
        <v>0</v>
      </c>
      <c r="Z7" s="202">
        <v>37.619999999999997</v>
      </c>
      <c r="AA7" s="202">
        <v>26.8</v>
      </c>
      <c r="AB7" s="202">
        <v>0</v>
      </c>
      <c r="AC7" s="202">
        <v>12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27.32</v>
      </c>
      <c r="AJ7" s="202">
        <v>0</v>
      </c>
      <c r="AK7" s="202">
        <v>50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1.94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1.94</v>
      </c>
      <c r="K8" s="202">
        <v>9.11</v>
      </c>
      <c r="L8" s="202">
        <v>560.28</v>
      </c>
      <c r="M8" s="202">
        <v>27.34</v>
      </c>
      <c r="N8" s="202">
        <v>17.55</v>
      </c>
      <c r="O8" s="202">
        <v>0</v>
      </c>
      <c r="P8" s="202">
        <v>41.39</v>
      </c>
      <c r="Q8" s="202">
        <v>1.78</v>
      </c>
      <c r="R8" s="202">
        <v>12.6</v>
      </c>
      <c r="S8" s="202">
        <v>7.85</v>
      </c>
      <c r="T8" s="202">
        <v>0</v>
      </c>
      <c r="U8" s="202">
        <v>62.22</v>
      </c>
      <c r="V8" s="202">
        <v>6.16</v>
      </c>
      <c r="W8" s="202">
        <v>10.34</v>
      </c>
      <c r="X8" s="202">
        <v>43.83</v>
      </c>
      <c r="Y8" s="202">
        <v>0</v>
      </c>
      <c r="Z8" s="202">
        <v>37.619999999999997</v>
      </c>
      <c r="AA8" s="202">
        <v>26.8</v>
      </c>
      <c r="AB8" s="202">
        <v>0</v>
      </c>
      <c r="AC8" s="202">
        <v>12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27.32</v>
      </c>
      <c r="AJ8" s="202">
        <v>0</v>
      </c>
      <c r="AK8" s="202">
        <v>69.599999999999994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1.94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1.94</v>
      </c>
      <c r="K9" s="202">
        <v>9.11</v>
      </c>
      <c r="L9" s="202">
        <v>560.28</v>
      </c>
      <c r="M9" s="202">
        <v>27.34</v>
      </c>
      <c r="N9" s="202">
        <v>17.55</v>
      </c>
      <c r="O9" s="202">
        <v>0</v>
      </c>
      <c r="P9" s="202">
        <v>41.39</v>
      </c>
      <c r="Q9" s="202">
        <v>1.78</v>
      </c>
      <c r="R9" s="202">
        <v>12.6</v>
      </c>
      <c r="S9" s="202">
        <v>7.85</v>
      </c>
      <c r="T9" s="202">
        <v>0</v>
      </c>
      <c r="U9" s="202">
        <v>62.22</v>
      </c>
      <c r="V9" s="202">
        <v>6.16</v>
      </c>
      <c r="W9" s="202">
        <v>10.34</v>
      </c>
      <c r="X9" s="202">
        <v>43.83</v>
      </c>
      <c r="Y9" s="202">
        <v>0</v>
      </c>
      <c r="Z9" s="202">
        <v>37.619999999999997</v>
      </c>
      <c r="AA9" s="202">
        <v>26.8</v>
      </c>
      <c r="AB9" s="202">
        <v>0</v>
      </c>
      <c r="AC9" s="202">
        <v>12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27.32</v>
      </c>
      <c r="AJ9" s="202">
        <v>0</v>
      </c>
      <c r="AK9" s="202">
        <v>69.599999999999994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1.94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1.94</v>
      </c>
      <c r="K10" s="202">
        <v>9.11</v>
      </c>
      <c r="L10" s="202">
        <v>560.28</v>
      </c>
      <c r="M10" s="202">
        <v>27.34</v>
      </c>
      <c r="N10" s="202">
        <v>17.55</v>
      </c>
      <c r="O10" s="202">
        <v>0</v>
      </c>
      <c r="P10" s="202">
        <v>41.39</v>
      </c>
      <c r="Q10" s="202">
        <v>1.78</v>
      </c>
      <c r="R10" s="202">
        <v>12.6</v>
      </c>
      <c r="S10" s="202">
        <v>7.85</v>
      </c>
      <c r="T10" s="202">
        <v>0</v>
      </c>
      <c r="U10" s="202">
        <v>62.22</v>
      </c>
      <c r="V10" s="202">
        <v>6.16</v>
      </c>
      <c r="W10" s="202">
        <v>10.34</v>
      </c>
      <c r="X10" s="202">
        <v>43.83</v>
      </c>
      <c r="Y10" s="202">
        <v>0</v>
      </c>
      <c r="Z10" s="202">
        <v>37.619999999999997</v>
      </c>
      <c r="AA10" s="202">
        <v>26.8</v>
      </c>
      <c r="AB10" s="202">
        <v>0</v>
      </c>
      <c r="AC10" s="202">
        <v>12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28.71</v>
      </c>
      <c r="AJ10" s="202">
        <v>0</v>
      </c>
      <c r="AK10" s="202">
        <v>69.599999999999994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1.94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1.94</v>
      </c>
      <c r="K11" s="202">
        <v>9.11</v>
      </c>
      <c r="L11" s="202">
        <v>560.28</v>
      </c>
      <c r="M11" s="202">
        <v>22.76</v>
      </c>
      <c r="N11" s="202">
        <v>17.55</v>
      </c>
      <c r="O11" s="202">
        <v>0</v>
      </c>
      <c r="P11" s="202">
        <v>41.39</v>
      </c>
      <c r="Q11" s="202">
        <v>1.78</v>
      </c>
      <c r="R11" s="202">
        <v>12.6</v>
      </c>
      <c r="S11" s="202">
        <v>7.85</v>
      </c>
      <c r="T11" s="202">
        <v>0</v>
      </c>
      <c r="U11" s="202">
        <v>62.22</v>
      </c>
      <c r="V11" s="202">
        <v>6.16</v>
      </c>
      <c r="W11" s="202">
        <v>10.34</v>
      </c>
      <c r="X11" s="202">
        <v>43.83</v>
      </c>
      <c r="Y11" s="202">
        <v>0</v>
      </c>
      <c r="Z11" s="202">
        <v>26.32</v>
      </c>
      <c r="AA11" s="202">
        <v>26.8</v>
      </c>
      <c r="AB11" s="202">
        <v>0</v>
      </c>
      <c r="AC11" s="202">
        <v>12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28.71</v>
      </c>
      <c r="AJ11" s="202">
        <v>0</v>
      </c>
      <c r="AK11" s="202">
        <v>69.599999999999994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3.12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1.94</v>
      </c>
      <c r="K12" s="202">
        <v>9.11</v>
      </c>
      <c r="L12" s="202">
        <v>560.28</v>
      </c>
      <c r="M12" s="202">
        <v>20.8</v>
      </c>
      <c r="N12" s="202">
        <v>17.55</v>
      </c>
      <c r="O12" s="202">
        <v>0</v>
      </c>
      <c r="P12" s="202">
        <v>41.39</v>
      </c>
      <c r="Q12" s="202">
        <v>1.78</v>
      </c>
      <c r="R12" s="202">
        <v>12.6</v>
      </c>
      <c r="S12" s="202">
        <v>7.85</v>
      </c>
      <c r="T12" s="202">
        <v>0</v>
      </c>
      <c r="U12" s="202">
        <v>62.22</v>
      </c>
      <c r="V12" s="202">
        <v>6.16</v>
      </c>
      <c r="W12" s="202">
        <v>10.34</v>
      </c>
      <c r="X12" s="202">
        <v>43.83</v>
      </c>
      <c r="Y12" s="202">
        <v>0</v>
      </c>
      <c r="Z12" s="202">
        <v>26.32</v>
      </c>
      <c r="AA12" s="202">
        <v>26.8</v>
      </c>
      <c r="AB12" s="202">
        <v>0</v>
      </c>
      <c r="AC12" s="202">
        <v>12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28.71</v>
      </c>
      <c r="AJ12" s="202">
        <v>0</v>
      </c>
      <c r="AK12" s="202">
        <v>69.599999999999994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3.12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1.94</v>
      </c>
      <c r="K13" s="202">
        <v>9.11</v>
      </c>
      <c r="L13" s="202">
        <v>560.28</v>
      </c>
      <c r="M13" s="202">
        <v>20.8</v>
      </c>
      <c r="N13" s="202">
        <v>28.08</v>
      </c>
      <c r="O13" s="202">
        <v>0</v>
      </c>
      <c r="P13" s="202">
        <v>41.39</v>
      </c>
      <c r="Q13" s="202">
        <v>1.78</v>
      </c>
      <c r="R13" s="202">
        <v>12.6</v>
      </c>
      <c r="S13" s="202">
        <v>7.85</v>
      </c>
      <c r="T13" s="202">
        <v>0</v>
      </c>
      <c r="U13" s="202">
        <v>57.66</v>
      </c>
      <c r="V13" s="202">
        <v>6.16</v>
      </c>
      <c r="W13" s="202">
        <v>10.34</v>
      </c>
      <c r="X13" s="202">
        <v>43.83</v>
      </c>
      <c r="Y13" s="202">
        <v>0</v>
      </c>
      <c r="Z13" s="202">
        <v>26.32</v>
      </c>
      <c r="AA13" s="202">
        <v>26.8</v>
      </c>
      <c r="AB13" s="202">
        <v>0</v>
      </c>
      <c r="AC13" s="202">
        <v>12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28.71</v>
      </c>
      <c r="AJ13" s="202">
        <v>0</v>
      </c>
      <c r="AK13" s="202">
        <v>69.599999999999994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1.94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1.94</v>
      </c>
      <c r="K14" s="202">
        <v>9.11</v>
      </c>
      <c r="L14" s="202">
        <v>560.28</v>
      </c>
      <c r="M14" s="202">
        <v>20.8</v>
      </c>
      <c r="N14" s="202">
        <v>28.08</v>
      </c>
      <c r="O14" s="202">
        <v>0</v>
      </c>
      <c r="P14" s="202">
        <v>41.39</v>
      </c>
      <c r="Q14" s="202">
        <v>1.78</v>
      </c>
      <c r="R14" s="202">
        <v>12.6</v>
      </c>
      <c r="S14" s="202">
        <v>7.85</v>
      </c>
      <c r="T14" s="202">
        <v>0</v>
      </c>
      <c r="U14" s="202">
        <v>51.84</v>
      </c>
      <c r="V14" s="202">
        <v>6.16</v>
      </c>
      <c r="W14" s="202">
        <v>10.34</v>
      </c>
      <c r="X14" s="202">
        <v>43.83</v>
      </c>
      <c r="Y14" s="202">
        <v>0</v>
      </c>
      <c r="Z14" s="202">
        <v>26.32</v>
      </c>
      <c r="AA14" s="202">
        <v>26.8</v>
      </c>
      <c r="AB14" s="202">
        <v>0</v>
      </c>
      <c r="AC14" s="202">
        <v>12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28.71</v>
      </c>
      <c r="AJ14" s="202">
        <v>0</v>
      </c>
      <c r="AK14" s="202">
        <v>69.599999999999994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1.94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1.94</v>
      </c>
      <c r="K15" s="202">
        <v>4.84</v>
      </c>
      <c r="L15" s="202">
        <v>560.28</v>
      </c>
      <c r="M15" s="202">
        <v>20.8</v>
      </c>
      <c r="N15" s="202">
        <v>28.08</v>
      </c>
      <c r="O15" s="202">
        <v>0</v>
      </c>
      <c r="P15" s="202">
        <v>41.39</v>
      </c>
      <c r="Q15" s="202">
        <v>1.78</v>
      </c>
      <c r="R15" s="202">
        <v>12.6</v>
      </c>
      <c r="S15" s="202">
        <v>7.85</v>
      </c>
      <c r="T15" s="202">
        <v>0</v>
      </c>
      <c r="U15" s="202">
        <v>51.84</v>
      </c>
      <c r="V15" s="202">
        <v>6.16</v>
      </c>
      <c r="W15" s="202">
        <v>10.34</v>
      </c>
      <c r="X15" s="202">
        <v>43.83</v>
      </c>
      <c r="Y15" s="202">
        <v>0</v>
      </c>
      <c r="Z15" s="202">
        <v>26.32</v>
      </c>
      <c r="AA15" s="202">
        <v>26.8</v>
      </c>
      <c r="AB15" s="202">
        <v>0</v>
      </c>
      <c r="AC15" s="202">
        <v>12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28.71</v>
      </c>
      <c r="AJ15" s="202">
        <v>0</v>
      </c>
      <c r="AK15" s="202">
        <v>50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1.94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1.94</v>
      </c>
      <c r="K16" s="202">
        <v>4.84</v>
      </c>
      <c r="L16" s="202">
        <v>560.28</v>
      </c>
      <c r="M16" s="202">
        <v>20.8</v>
      </c>
      <c r="N16" s="202">
        <v>28.08</v>
      </c>
      <c r="O16" s="202">
        <v>0</v>
      </c>
      <c r="P16" s="202">
        <v>41.39</v>
      </c>
      <c r="Q16" s="202">
        <v>1.78</v>
      </c>
      <c r="R16" s="202">
        <v>12.6</v>
      </c>
      <c r="S16" s="202">
        <v>7.85</v>
      </c>
      <c r="T16" s="202">
        <v>0</v>
      </c>
      <c r="U16" s="202">
        <v>51.84</v>
      </c>
      <c r="V16" s="202">
        <v>6.16</v>
      </c>
      <c r="W16" s="202">
        <v>10.34</v>
      </c>
      <c r="X16" s="202">
        <v>43.83</v>
      </c>
      <c r="Y16" s="202">
        <v>0</v>
      </c>
      <c r="Z16" s="202">
        <v>26.32</v>
      </c>
      <c r="AA16" s="202">
        <v>26.8</v>
      </c>
      <c r="AB16" s="202">
        <v>0</v>
      </c>
      <c r="AC16" s="202">
        <v>12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28.71</v>
      </c>
      <c r="AJ16" s="202">
        <v>0</v>
      </c>
      <c r="AK16" s="202">
        <v>50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1.94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1.94</v>
      </c>
      <c r="K17" s="202">
        <v>4.84</v>
      </c>
      <c r="L17" s="202">
        <v>560.28</v>
      </c>
      <c r="M17" s="202">
        <v>20.8</v>
      </c>
      <c r="N17" s="202">
        <v>31.83</v>
      </c>
      <c r="O17" s="202">
        <v>0</v>
      </c>
      <c r="P17" s="202">
        <v>41.39</v>
      </c>
      <c r="Q17" s="202">
        <v>1.79</v>
      </c>
      <c r="R17" s="202">
        <v>12.6</v>
      </c>
      <c r="S17" s="202">
        <v>7.85</v>
      </c>
      <c r="T17" s="202">
        <v>0</v>
      </c>
      <c r="U17" s="202">
        <v>51.84</v>
      </c>
      <c r="V17" s="202">
        <v>6.16</v>
      </c>
      <c r="W17" s="202">
        <v>10.34</v>
      </c>
      <c r="X17" s="202">
        <v>43.83</v>
      </c>
      <c r="Y17" s="202">
        <v>0</v>
      </c>
      <c r="Z17" s="202">
        <v>26.32</v>
      </c>
      <c r="AA17" s="202">
        <v>26.8</v>
      </c>
      <c r="AB17" s="202">
        <v>0</v>
      </c>
      <c r="AC17" s="202">
        <v>12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28.71</v>
      </c>
      <c r="AJ17" s="202">
        <v>0</v>
      </c>
      <c r="AK17" s="202">
        <v>50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1.94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1.94</v>
      </c>
      <c r="K18" s="202">
        <v>4.84</v>
      </c>
      <c r="L18" s="202">
        <v>560.28</v>
      </c>
      <c r="M18" s="202">
        <v>20.8</v>
      </c>
      <c r="N18" s="202">
        <v>31.83</v>
      </c>
      <c r="O18" s="202">
        <v>0</v>
      </c>
      <c r="P18" s="202">
        <v>41.39</v>
      </c>
      <c r="Q18" s="202">
        <v>1.78</v>
      </c>
      <c r="R18" s="202">
        <v>12.6</v>
      </c>
      <c r="S18" s="202">
        <v>7.85</v>
      </c>
      <c r="T18" s="202">
        <v>0</v>
      </c>
      <c r="U18" s="202">
        <v>51.84</v>
      </c>
      <c r="V18" s="202">
        <v>6.16</v>
      </c>
      <c r="W18" s="202">
        <v>10.34</v>
      </c>
      <c r="X18" s="202">
        <v>43.83</v>
      </c>
      <c r="Y18" s="202">
        <v>0</v>
      </c>
      <c r="Z18" s="202">
        <v>26.32</v>
      </c>
      <c r="AA18" s="202">
        <v>26.8</v>
      </c>
      <c r="AB18" s="202">
        <v>0</v>
      </c>
      <c r="AC18" s="202">
        <v>12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28.71</v>
      </c>
      <c r="AJ18" s="202">
        <v>0</v>
      </c>
      <c r="AK18" s="202">
        <v>50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1.94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1.94</v>
      </c>
      <c r="K19" s="202">
        <v>4.84</v>
      </c>
      <c r="L19" s="202">
        <v>557.92999999999995</v>
      </c>
      <c r="M19" s="202">
        <v>20.8</v>
      </c>
      <c r="N19" s="202">
        <v>30.25</v>
      </c>
      <c r="O19" s="202">
        <v>0</v>
      </c>
      <c r="P19" s="202">
        <v>41.39</v>
      </c>
      <c r="Q19" s="202">
        <v>3.24</v>
      </c>
      <c r="R19" s="202">
        <v>12.6</v>
      </c>
      <c r="S19" s="202">
        <v>7.84</v>
      </c>
      <c r="T19" s="202">
        <v>0</v>
      </c>
      <c r="U19" s="202">
        <v>51.84</v>
      </c>
      <c r="V19" s="202">
        <v>6.16</v>
      </c>
      <c r="W19" s="202">
        <v>10.34</v>
      </c>
      <c r="X19" s="202">
        <v>43.84</v>
      </c>
      <c r="Y19" s="202">
        <v>0</v>
      </c>
      <c r="Z19" s="202">
        <v>26.32</v>
      </c>
      <c r="AA19" s="202">
        <v>27.18</v>
      </c>
      <c r="AB19" s="202">
        <v>0</v>
      </c>
      <c r="AC19" s="202">
        <v>12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28.71</v>
      </c>
      <c r="AJ19" s="202">
        <v>0</v>
      </c>
      <c r="AK19" s="202">
        <v>50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1.94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1.94</v>
      </c>
      <c r="K20" s="202">
        <v>4.84</v>
      </c>
      <c r="L20" s="202">
        <v>557.92999999999995</v>
      </c>
      <c r="M20" s="202">
        <v>20.8</v>
      </c>
      <c r="N20" s="202">
        <v>30.25</v>
      </c>
      <c r="O20" s="202">
        <v>0</v>
      </c>
      <c r="P20" s="202">
        <v>41.39</v>
      </c>
      <c r="Q20" s="202">
        <v>3.24</v>
      </c>
      <c r="R20" s="202">
        <v>12.6</v>
      </c>
      <c r="S20" s="202">
        <v>7.84</v>
      </c>
      <c r="T20" s="202">
        <v>0</v>
      </c>
      <c r="U20" s="202">
        <v>51.84</v>
      </c>
      <c r="V20" s="202">
        <v>6.16</v>
      </c>
      <c r="W20" s="202">
        <v>10.34</v>
      </c>
      <c r="X20" s="202">
        <v>43.84</v>
      </c>
      <c r="Y20" s="202">
        <v>0</v>
      </c>
      <c r="Z20" s="202">
        <v>26.32</v>
      </c>
      <c r="AA20" s="202">
        <v>27.18</v>
      </c>
      <c r="AB20" s="202">
        <v>0</v>
      </c>
      <c r="AC20" s="202">
        <v>9.9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27.42</v>
      </c>
      <c r="AJ20" s="202">
        <v>0</v>
      </c>
      <c r="AK20" s="202">
        <v>50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1.94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1.94</v>
      </c>
      <c r="K21" s="202">
        <v>4.84</v>
      </c>
      <c r="L21" s="202">
        <v>484.25</v>
      </c>
      <c r="M21" s="202">
        <v>21.8</v>
      </c>
      <c r="N21" s="202">
        <v>33.700000000000003</v>
      </c>
      <c r="O21" s="202">
        <v>0</v>
      </c>
      <c r="P21" s="202">
        <v>41.39</v>
      </c>
      <c r="Q21" s="202">
        <v>3.24</v>
      </c>
      <c r="R21" s="202">
        <v>12.6</v>
      </c>
      <c r="S21" s="202">
        <v>7.84</v>
      </c>
      <c r="T21" s="202">
        <v>0</v>
      </c>
      <c r="U21" s="202">
        <v>51.84</v>
      </c>
      <c r="V21" s="202">
        <v>6.16</v>
      </c>
      <c r="W21" s="202">
        <v>10.34</v>
      </c>
      <c r="X21" s="202">
        <v>43.84</v>
      </c>
      <c r="Y21" s="202">
        <v>0</v>
      </c>
      <c r="Z21" s="202">
        <v>66.73</v>
      </c>
      <c r="AA21" s="202">
        <v>26.8</v>
      </c>
      <c r="AB21" s="202">
        <v>0</v>
      </c>
      <c r="AC21" s="202">
        <v>9.9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27.42</v>
      </c>
      <c r="AJ21" s="202">
        <v>0</v>
      </c>
      <c r="AK21" s="202">
        <v>50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1.94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1.94</v>
      </c>
      <c r="K22" s="202">
        <v>4.84</v>
      </c>
      <c r="L22" s="202">
        <v>484.25</v>
      </c>
      <c r="M22" s="202">
        <v>21.8</v>
      </c>
      <c r="N22" s="202">
        <v>33.700000000000003</v>
      </c>
      <c r="O22" s="202">
        <v>0</v>
      </c>
      <c r="P22" s="202">
        <v>41.39</v>
      </c>
      <c r="Q22" s="202">
        <v>3.24</v>
      </c>
      <c r="R22" s="202">
        <v>12.6</v>
      </c>
      <c r="S22" s="202">
        <v>7.84</v>
      </c>
      <c r="T22" s="202">
        <v>0</v>
      </c>
      <c r="U22" s="202">
        <v>51.84</v>
      </c>
      <c r="V22" s="202">
        <v>6.16</v>
      </c>
      <c r="W22" s="202">
        <v>10.34</v>
      </c>
      <c r="X22" s="202">
        <v>43.84</v>
      </c>
      <c r="Y22" s="202">
        <v>0</v>
      </c>
      <c r="Z22" s="202">
        <v>66.73</v>
      </c>
      <c r="AA22" s="202">
        <v>26.8</v>
      </c>
      <c r="AB22" s="202">
        <v>0</v>
      </c>
      <c r="AC22" s="202">
        <v>10.93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27.42</v>
      </c>
      <c r="AJ22" s="202">
        <v>0</v>
      </c>
      <c r="AK22" s="202">
        <v>50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1.94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1.94</v>
      </c>
      <c r="K23" s="202">
        <v>4.84</v>
      </c>
      <c r="L23" s="202">
        <v>484.25</v>
      </c>
      <c r="M23" s="202">
        <v>24.74</v>
      </c>
      <c r="N23" s="202">
        <v>33.700000000000003</v>
      </c>
      <c r="O23" s="202">
        <v>0</v>
      </c>
      <c r="P23" s="202">
        <v>41.39</v>
      </c>
      <c r="Q23" s="202">
        <v>3.24</v>
      </c>
      <c r="R23" s="202">
        <v>12.6</v>
      </c>
      <c r="S23" s="202">
        <v>7.84</v>
      </c>
      <c r="T23" s="202">
        <v>0</v>
      </c>
      <c r="U23" s="202">
        <v>51.84</v>
      </c>
      <c r="V23" s="202">
        <v>6.16</v>
      </c>
      <c r="W23" s="202">
        <v>10.34</v>
      </c>
      <c r="X23" s="202">
        <v>43.84</v>
      </c>
      <c r="Y23" s="202">
        <v>0</v>
      </c>
      <c r="Z23" s="202">
        <v>66.73</v>
      </c>
      <c r="AA23" s="202">
        <v>26.8</v>
      </c>
      <c r="AB23" s="202">
        <v>0</v>
      </c>
      <c r="AC23" s="202">
        <v>10.93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27.42</v>
      </c>
      <c r="AJ23" s="202">
        <v>0</v>
      </c>
      <c r="AK23" s="202">
        <v>50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1.94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1.94</v>
      </c>
      <c r="K24" s="202">
        <v>4.84</v>
      </c>
      <c r="L24" s="202">
        <v>484.25</v>
      </c>
      <c r="M24" s="202">
        <v>25.44</v>
      </c>
      <c r="N24" s="202">
        <v>33.700000000000003</v>
      </c>
      <c r="O24" s="202">
        <v>0</v>
      </c>
      <c r="P24" s="202">
        <v>41.39</v>
      </c>
      <c r="Q24" s="202">
        <v>3.24</v>
      </c>
      <c r="R24" s="202">
        <v>12.6</v>
      </c>
      <c r="S24" s="202">
        <v>7.84</v>
      </c>
      <c r="T24" s="202">
        <v>0</v>
      </c>
      <c r="U24" s="202">
        <v>51.84</v>
      </c>
      <c r="V24" s="202">
        <v>6.16</v>
      </c>
      <c r="W24" s="202">
        <v>10.34</v>
      </c>
      <c r="X24" s="202">
        <v>43.84</v>
      </c>
      <c r="Y24" s="202">
        <v>0</v>
      </c>
      <c r="Z24" s="202">
        <v>66.73</v>
      </c>
      <c r="AA24" s="202">
        <v>26.8</v>
      </c>
      <c r="AB24" s="202">
        <v>0</v>
      </c>
      <c r="AC24" s="202">
        <v>10.93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27.42</v>
      </c>
      <c r="AJ24" s="202">
        <v>0</v>
      </c>
      <c r="AK24" s="202">
        <v>50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1.94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1.94</v>
      </c>
      <c r="K25" s="202">
        <v>4.84</v>
      </c>
      <c r="L25" s="202">
        <v>484.25</v>
      </c>
      <c r="M25" s="202">
        <v>25.44</v>
      </c>
      <c r="N25" s="202">
        <v>33.700000000000003</v>
      </c>
      <c r="O25" s="202">
        <v>0</v>
      </c>
      <c r="P25" s="202">
        <v>41.39</v>
      </c>
      <c r="Q25" s="202">
        <v>3.24</v>
      </c>
      <c r="R25" s="202">
        <v>12.6</v>
      </c>
      <c r="S25" s="202">
        <v>7.84</v>
      </c>
      <c r="T25" s="202">
        <v>0</v>
      </c>
      <c r="U25" s="202">
        <v>51.84</v>
      </c>
      <c r="V25" s="202">
        <v>6.16</v>
      </c>
      <c r="W25" s="202">
        <v>10.34</v>
      </c>
      <c r="X25" s="202">
        <v>43.84</v>
      </c>
      <c r="Y25" s="202">
        <v>0</v>
      </c>
      <c r="Z25" s="202">
        <v>66.73</v>
      </c>
      <c r="AA25" s="202">
        <v>26.8</v>
      </c>
      <c r="AB25" s="202">
        <v>0</v>
      </c>
      <c r="AC25" s="202">
        <v>12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28.71</v>
      </c>
      <c r="AJ25" s="202">
        <v>0</v>
      </c>
      <c r="AK25" s="202">
        <v>50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1.94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1.94</v>
      </c>
      <c r="K26" s="202">
        <v>4.84</v>
      </c>
      <c r="L26" s="202">
        <v>484.25</v>
      </c>
      <c r="M26" s="202">
        <v>25.44</v>
      </c>
      <c r="N26" s="202">
        <v>33.700000000000003</v>
      </c>
      <c r="O26" s="202">
        <v>0</v>
      </c>
      <c r="P26" s="202">
        <v>41.39</v>
      </c>
      <c r="Q26" s="202">
        <v>3.25</v>
      </c>
      <c r="R26" s="202">
        <v>12.6</v>
      </c>
      <c r="S26" s="202">
        <v>7.84</v>
      </c>
      <c r="T26" s="202">
        <v>0</v>
      </c>
      <c r="U26" s="202">
        <v>51.84</v>
      </c>
      <c r="V26" s="202">
        <v>6.16</v>
      </c>
      <c r="W26" s="202">
        <v>10.34</v>
      </c>
      <c r="X26" s="202">
        <v>43.84</v>
      </c>
      <c r="Y26" s="202">
        <v>0</v>
      </c>
      <c r="Z26" s="202">
        <v>66.73</v>
      </c>
      <c r="AA26" s="202">
        <v>26.8</v>
      </c>
      <c r="AB26" s="202">
        <v>0</v>
      </c>
      <c r="AC26" s="202">
        <v>12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28.71</v>
      </c>
      <c r="AJ26" s="202">
        <v>0</v>
      </c>
      <c r="AK26" s="202">
        <v>53.5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1.94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1.94</v>
      </c>
      <c r="G27" s="202">
        <v>0</v>
      </c>
      <c r="H27" s="202">
        <v>0</v>
      </c>
      <c r="I27" s="202">
        <v>1.94</v>
      </c>
      <c r="J27" s="202">
        <v>1.94</v>
      </c>
      <c r="K27" s="202">
        <v>4.84</v>
      </c>
      <c r="L27" s="202">
        <v>513.30999999999995</v>
      </c>
      <c r="M27" s="202">
        <v>27.34</v>
      </c>
      <c r="N27" s="202">
        <v>34.22</v>
      </c>
      <c r="O27" s="202">
        <v>0</v>
      </c>
      <c r="P27" s="202">
        <v>41.39</v>
      </c>
      <c r="Q27" s="202">
        <v>3.24</v>
      </c>
      <c r="R27" s="202">
        <v>12.6</v>
      </c>
      <c r="S27" s="202">
        <v>7.84</v>
      </c>
      <c r="T27" s="202">
        <v>0</v>
      </c>
      <c r="U27" s="202">
        <v>51.84</v>
      </c>
      <c r="V27" s="202">
        <v>6.16</v>
      </c>
      <c r="W27" s="202">
        <v>10.34</v>
      </c>
      <c r="X27" s="202">
        <v>43.84</v>
      </c>
      <c r="Y27" s="202">
        <v>0</v>
      </c>
      <c r="Z27" s="202">
        <v>75.239999999999995</v>
      </c>
      <c r="AA27" s="202">
        <v>26.8</v>
      </c>
      <c r="AB27" s="202">
        <v>0</v>
      </c>
      <c r="AC27" s="202">
        <v>12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28.71</v>
      </c>
      <c r="AJ27" s="202">
        <v>0</v>
      </c>
      <c r="AK27" s="202">
        <v>50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6.3</v>
      </c>
      <c r="AR27" s="202">
        <v>1.94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1.94</v>
      </c>
      <c r="G28" s="202">
        <v>0</v>
      </c>
      <c r="H28" s="202">
        <v>0</v>
      </c>
      <c r="I28" s="202">
        <v>1.94</v>
      </c>
      <c r="J28" s="202">
        <v>1.94</v>
      </c>
      <c r="K28" s="202">
        <v>4.84</v>
      </c>
      <c r="L28" s="202">
        <v>513.29999999999995</v>
      </c>
      <c r="M28" s="202">
        <v>27.34</v>
      </c>
      <c r="N28" s="202">
        <v>34.22</v>
      </c>
      <c r="O28" s="202">
        <v>0</v>
      </c>
      <c r="P28" s="202">
        <v>41.39</v>
      </c>
      <c r="Q28" s="202">
        <v>3.24</v>
      </c>
      <c r="R28" s="202">
        <v>12.6</v>
      </c>
      <c r="S28" s="202">
        <v>7.84</v>
      </c>
      <c r="T28" s="202">
        <v>0</v>
      </c>
      <c r="U28" s="202">
        <v>51.84</v>
      </c>
      <c r="V28" s="202">
        <v>6.16</v>
      </c>
      <c r="W28" s="202">
        <v>10.34</v>
      </c>
      <c r="X28" s="202">
        <v>43.84</v>
      </c>
      <c r="Y28" s="202">
        <v>0</v>
      </c>
      <c r="Z28" s="202">
        <v>75.239999999999995</v>
      </c>
      <c r="AA28" s="202">
        <v>26.8</v>
      </c>
      <c r="AB28" s="202">
        <v>0</v>
      </c>
      <c r="AC28" s="202">
        <v>12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28.71</v>
      </c>
      <c r="AJ28" s="202">
        <v>0</v>
      </c>
      <c r="AK28" s="202">
        <v>52.75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7.7</v>
      </c>
      <c r="AR28" s="202">
        <v>1.94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1.94</v>
      </c>
      <c r="G29" s="202">
        <v>0</v>
      </c>
      <c r="H29" s="202">
        <v>0</v>
      </c>
      <c r="I29" s="202">
        <v>1.94</v>
      </c>
      <c r="J29" s="202">
        <v>1.94</v>
      </c>
      <c r="K29" s="202">
        <v>4.84</v>
      </c>
      <c r="L29" s="202">
        <v>513.29999999999995</v>
      </c>
      <c r="M29" s="202">
        <v>27.34</v>
      </c>
      <c r="N29" s="202">
        <v>34.22</v>
      </c>
      <c r="O29" s="202">
        <v>0</v>
      </c>
      <c r="P29" s="202">
        <v>41.39</v>
      </c>
      <c r="Q29" s="202">
        <v>3.25</v>
      </c>
      <c r="R29" s="202">
        <v>12.6</v>
      </c>
      <c r="S29" s="202">
        <v>7.84</v>
      </c>
      <c r="T29" s="202">
        <v>0</v>
      </c>
      <c r="U29" s="202">
        <v>51.84</v>
      </c>
      <c r="V29" s="202">
        <v>6.16</v>
      </c>
      <c r="W29" s="202">
        <v>10.34</v>
      </c>
      <c r="X29" s="202">
        <v>43.84</v>
      </c>
      <c r="Y29" s="202">
        <v>0</v>
      </c>
      <c r="Z29" s="202">
        <v>75.239999999999995</v>
      </c>
      <c r="AA29" s="202">
        <v>26.8</v>
      </c>
      <c r="AB29" s="202">
        <v>0</v>
      </c>
      <c r="AC29" s="202">
        <v>12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28.71</v>
      </c>
      <c r="AJ29" s="202">
        <v>0</v>
      </c>
      <c r="AK29" s="202">
        <v>52.75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9.65</v>
      </c>
      <c r="AR29" s="202">
        <v>1.94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1.94</v>
      </c>
      <c r="G30" s="202">
        <v>0</v>
      </c>
      <c r="H30" s="202">
        <v>0</v>
      </c>
      <c r="I30" s="202">
        <v>1.94</v>
      </c>
      <c r="J30" s="202">
        <v>1.94</v>
      </c>
      <c r="K30" s="202">
        <v>4.84</v>
      </c>
      <c r="L30" s="202">
        <v>513.29999999999995</v>
      </c>
      <c r="M30" s="202">
        <v>27.34</v>
      </c>
      <c r="N30" s="202">
        <v>34.22</v>
      </c>
      <c r="O30" s="202">
        <v>0</v>
      </c>
      <c r="P30" s="202">
        <v>41.39</v>
      </c>
      <c r="Q30" s="202">
        <v>3.25</v>
      </c>
      <c r="R30" s="202">
        <v>12.6</v>
      </c>
      <c r="S30" s="202">
        <v>7.84</v>
      </c>
      <c r="T30" s="202">
        <v>0</v>
      </c>
      <c r="U30" s="202">
        <v>51.84</v>
      </c>
      <c r="V30" s="202">
        <v>6.16</v>
      </c>
      <c r="W30" s="202">
        <v>10.34</v>
      </c>
      <c r="X30" s="202">
        <v>43.84</v>
      </c>
      <c r="Y30" s="202">
        <v>0</v>
      </c>
      <c r="Z30" s="202">
        <v>75.239999999999995</v>
      </c>
      <c r="AA30" s="202">
        <v>26.8</v>
      </c>
      <c r="AB30" s="202">
        <v>0</v>
      </c>
      <c r="AC30" s="202">
        <v>12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28.71</v>
      </c>
      <c r="AJ30" s="202">
        <v>0</v>
      </c>
      <c r="AK30" s="202">
        <v>52.75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12.7</v>
      </c>
      <c r="AR30" s="202">
        <v>1.94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1.94</v>
      </c>
      <c r="G31" s="202">
        <v>0</v>
      </c>
      <c r="H31" s="202">
        <v>0</v>
      </c>
      <c r="I31" s="202">
        <v>1.94</v>
      </c>
      <c r="J31" s="202">
        <v>1.94</v>
      </c>
      <c r="K31" s="202">
        <v>4.84</v>
      </c>
      <c r="L31" s="202">
        <v>560.27</v>
      </c>
      <c r="M31" s="202">
        <v>27.34</v>
      </c>
      <c r="N31" s="202">
        <v>35.1</v>
      </c>
      <c r="O31" s="202">
        <v>0</v>
      </c>
      <c r="P31" s="202">
        <v>41.39</v>
      </c>
      <c r="Q31" s="202">
        <v>3.25</v>
      </c>
      <c r="R31" s="202">
        <v>12.6</v>
      </c>
      <c r="S31" s="202">
        <v>7.84</v>
      </c>
      <c r="T31" s="202">
        <v>0</v>
      </c>
      <c r="U31" s="202">
        <v>51.84</v>
      </c>
      <c r="V31" s="202">
        <v>6.16</v>
      </c>
      <c r="W31" s="202">
        <v>10.34</v>
      </c>
      <c r="X31" s="202">
        <v>43.83</v>
      </c>
      <c r="Y31" s="202">
        <v>0</v>
      </c>
      <c r="Z31" s="202">
        <v>75.239999999999995</v>
      </c>
      <c r="AA31" s="202">
        <v>26.8</v>
      </c>
      <c r="AB31" s="202">
        <v>0</v>
      </c>
      <c r="AC31" s="202">
        <v>12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28.71</v>
      </c>
      <c r="AJ31" s="202">
        <v>0</v>
      </c>
      <c r="AK31" s="202">
        <v>50.67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15.86</v>
      </c>
      <c r="AR31" s="202">
        <v>1.94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1.94</v>
      </c>
      <c r="G32" s="202">
        <v>0</v>
      </c>
      <c r="H32" s="202">
        <v>0</v>
      </c>
      <c r="I32" s="202">
        <v>1.94</v>
      </c>
      <c r="J32" s="202">
        <v>1.94</v>
      </c>
      <c r="K32" s="202">
        <v>4.84</v>
      </c>
      <c r="L32" s="202">
        <v>560.27</v>
      </c>
      <c r="M32" s="202">
        <v>27.34</v>
      </c>
      <c r="N32" s="202">
        <v>35.1</v>
      </c>
      <c r="O32" s="202">
        <v>0</v>
      </c>
      <c r="P32" s="202">
        <v>41.39</v>
      </c>
      <c r="Q32" s="202">
        <v>3.25</v>
      </c>
      <c r="R32" s="202">
        <v>12.6</v>
      </c>
      <c r="S32" s="202">
        <v>7.84</v>
      </c>
      <c r="T32" s="202">
        <v>0</v>
      </c>
      <c r="U32" s="202">
        <v>51.84</v>
      </c>
      <c r="V32" s="202">
        <v>6.16</v>
      </c>
      <c r="W32" s="202">
        <v>10.34</v>
      </c>
      <c r="X32" s="202">
        <v>43.83</v>
      </c>
      <c r="Y32" s="202">
        <v>0</v>
      </c>
      <c r="Z32" s="202">
        <v>75.239999999999995</v>
      </c>
      <c r="AA32" s="202">
        <v>26.8</v>
      </c>
      <c r="AB32" s="202">
        <v>0</v>
      </c>
      <c r="AC32" s="202">
        <v>12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28.71</v>
      </c>
      <c r="AJ32" s="202">
        <v>0</v>
      </c>
      <c r="AK32" s="202">
        <v>54.69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17.7</v>
      </c>
      <c r="AR32" s="202">
        <v>1.94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1.94</v>
      </c>
      <c r="G33" s="202">
        <v>0</v>
      </c>
      <c r="H33" s="202">
        <v>0</v>
      </c>
      <c r="I33" s="202">
        <v>1.94</v>
      </c>
      <c r="J33" s="202">
        <v>1.94</v>
      </c>
      <c r="K33" s="202">
        <v>4.84</v>
      </c>
      <c r="L33" s="202">
        <v>560.27</v>
      </c>
      <c r="M33" s="202">
        <v>27.34</v>
      </c>
      <c r="N33" s="202">
        <v>35.1</v>
      </c>
      <c r="O33" s="202">
        <v>0</v>
      </c>
      <c r="P33" s="202">
        <v>41.39</v>
      </c>
      <c r="Q33" s="202">
        <v>3.25</v>
      </c>
      <c r="R33" s="202">
        <v>12.6</v>
      </c>
      <c r="S33" s="202">
        <v>7.84</v>
      </c>
      <c r="T33" s="202">
        <v>0</v>
      </c>
      <c r="U33" s="202">
        <v>51.84</v>
      </c>
      <c r="V33" s="202">
        <v>6.16</v>
      </c>
      <c r="W33" s="202">
        <v>10.34</v>
      </c>
      <c r="X33" s="202">
        <v>43.83</v>
      </c>
      <c r="Y33" s="202">
        <v>0</v>
      </c>
      <c r="Z33" s="202">
        <v>75.239999999999995</v>
      </c>
      <c r="AA33" s="202">
        <v>26.8</v>
      </c>
      <c r="AB33" s="202">
        <v>0</v>
      </c>
      <c r="AC33" s="202">
        <v>12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28.71</v>
      </c>
      <c r="AJ33" s="202">
        <v>0</v>
      </c>
      <c r="AK33" s="202">
        <v>54.69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17.7</v>
      </c>
      <c r="AR33" s="202">
        <v>1.94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1.94</v>
      </c>
      <c r="G34" s="202">
        <v>0</v>
      </c>
      <c r="H34" s="202">
        <v>0</v>
      </c>
      <c r="I34" s="202">
        <v>1.94</v>
      </c>
      <c r="J34" s="202">
        <v>1.94</v>
      </c>
      <c r="K34" s="202">
        <v>4.84</v>
      </c>
      <c r="L34" s="202">
        <v>560.27</v>
      </c>
      <c r="M34" s="202">
        <v>27.34</v>
      </c>
      <c r="N34" s="202">
        <v>35.1</v>
      </c>
      <c r="O34" s="202">
        <v>0</v>
      </c>
      <c r="P34" s="202">
        <v>41.39</v>
      </c>
      <c r="Q34" s="202">
        <v>3.25</v>
      </c>
      <c r="R34" s="202">
        <v>12.6</v>
      </c>
      <c r="S34" s="202">
        <v>7.84</v>
      </c>
      <c r="T34" s="202">
        <v>0</v>
      </c>
      <c r="U34" s="202">
        <v>51.84</v>
      </c>
      <c r="V34" s="202">
        <v>6.16</v>
      </c>
      <c r="W34" s="202">
        <v>10.34</v>
      </c>
      <c r="X34" s="202">
        <v>43.83</v>
      </c>
      <c r="Y34" s="202">
        <v>0</v>
      </c>
      <c r="Z34" s="202">
        <v>75.239999999999995</v>
      </c>
      <c r="AA34" s="202">
        <v>26.8</v>
      </c>
      <c r="AB34" s="202">
        <v>0</v>
      </c>
      <c r="AC34" s="202">
        <v>12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28.71</v>
      </c>
      <c r="AJ34" s="202">
        <v>0</v>
      </c>
      <c r="AK34" s="202">
        <v>54.69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17.7</v>
      </c>
      <c r="AR34" s="202">
        <v>1.94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1.94</v>
      </c>
      <c r="G35" s="202">
        <v>0</v>
      </c>
      <c r="H35" s="202">
        <v>0</v>
      </c>
      <c r="I35" s="202">
        <v>1.94</v>
      </c>
      <c r="J35" s="202">
        <v>1.94</v>
      </c>
      <c r="K35" s="202">
        <v>9.11</v>
      </c>
      <c r="L35" s="202">
        <v>560.27</v>
      </c>
      <c r="M35" s="202">
        <v>27.34</v>
      </c>
      <c r="N35" s="202">
        <v>35.1</v>
      </c>
      <c r="O35" s="202">
        <v>0</v>
      </c>
      <c r="P35" s="202">
        <v>41.39</v>
      </c>
      <c r="Q35" s="202">
        <v>3.25</v>
      </c>
      <c r="R35" s="202">
        <v>12.6</v>
      </c>
      <c r="S35" s="202">
        <v>7.84</v>
      </c>
      <c r="T35" s="202">
        <v>0</v>
      </c>
      <c r="U35" s="202">
        <v>51.84</v>
      </c>
      <c r="V35" s="202">
        <v>6.16</v>
      </c>
      <c r="W35" s="202">
        <v>10.34</v>
      </c>
      <c r="X35" s="202">
        <v>43.83</v>
      </c>
      <c r="Y35" s="202">
        <v>0</v>
      </c>
      <c r="Z35" s="202">
        <v>75.239999999999995</v>
      </c>
      <c r="AA35" s="202">
        <v>26.8</v>
      </c>
      <c r="AB35" s="202">
        <v>0</v>
      </c>
      <c r="AC35" s="202">
        <v>12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28.71</v>
      </c>
      <c r="AJ35" s="202">
        <v>0</v>
      </c>
      <c r="AK35" s="202">
        <v>69.599999999999994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17.7</v>
      </c>
      <c r="AR35" s="202">
        <v>1.94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1.94</v>
      </c>
      <c r="G36" s="202">
        <v>0</v>
      </c>
      <c r="H36" s="202">
        <v>0</v>
      </c>
      <c r="I36" s="202">
        <v>1.94</v>
      </c>
      <c r="J36" s="202">
        <v>1.94</v>
      </c>
      <c r="K36" s="202">
        <v>9.11</v>
      </c>
      <c r="L36" s="202">
        <v>560.27</v>
      </c>
      <c r="M36" s="202">
        <v>27.34</v>
      </c>
      <c r="N36" s="202">
        <v>35.1</v>
      </c>
      <c r="O36" s="202">
        <v>0</v>
      </c>
      <c r="P36" s="202">
        <v>41.39</v>
      </c>
      <c r="Q36" s="202">
        <v>3.25</v>
      </c>
      <c r="R36" s="202">
        <v>12.6</v>
      </c>
      <c r="S36" s="202">
        <v>7.84</v>
      </c>
      <c r="T36" s="202">
        <v>0</v>
      </c>
      <c r="U36" s="202">
        <v>51.84</v>
      </c>
      <c r="V36" s="202">
        <v>6.16</v>
      </c>
      <c r="W36" s="202">
        <v>10.34</v>
      </c>
      <c r="X36" s="202">
        <v>43.83</v>
      </c>
      <c r="Y36" s="202">
        <v>0</v>
      </c>
      <c r="Z36" s="202">
        <v>75.239999999999995</v>
      </c>
      <c r="AA36" s="202">
        <v>26.8</v>
      </c>
      <c r="AB36" s="202">
        <v>0</v>
      </c>
      <c r="AC36" s="202">
        <v>12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28.71</v>
      </c>
      <c r="AJ36" s="202">
        <v>0</v>
      </c>
      <c r="AK36" s="202">
        <v>69.599999999999994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17.7</v>
      </c>
      <c r="AR36" s="202">
        <v>1.94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1.94</v>
      </c>
      <c r="G37" s="202">
        <v>0</v>
      </c>
      <c r="H37" s="202">
        <v>0</v>
      </c>
      <c r="I37" s="202">
        <v>1.94</v>
      </c>
      <c r="J37" s="202">
        <v>1.94</v>
      </c>
      <c r="K37" s="202">
        <v>9.11</v>
      </c>
      <c r="L37" s="202">
        <v>560.27</v>
      </c>
      <c r="M37" s="202">
        <v>27.34</v>
      </c>
      <c r="N37" s="202">
        <v>35.1</v>
      </c>
      <c r="O37" s="202">
        <v>0</v>
      </c>
      <c r="P37" s="202">
        <v>41.39</v>
      </c>
      <c r="Q37" s="202">
        <v>3.25</v>
      </c>
      <c r="R37" s="202">
        <v>12.6</v>
      </c>
      <c r="S37" s="202">
        <v>7.84</v>
      </c>
      <c r="T37" s="202">
        <v>0</v>
      </c>
      <c r="U37" s="202">
        <v>51.84</v>
      </c>
      <c r="V37" s="202">
        <v>6.16</v>
      </c>
      <c r="W37" s="202">
        <v>10.34</v>
      </c>
      <c r="X37" s="202">
        <v>43.83</v>
      </c>
      <c r="Y37" s="202">
        <v>0</v>
      </c>
      <c r="Z37" s="202">
        <v>75.239999999999995</v>
      </c>
      <c r="AA37" s="202">
        <v>26.8</v>
      </c>
      <c r="AB37" s="202">
        <v>0</v>
      </c>
      <c r="AC37" s="202">
        <v>12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28.71</v>
      </c>
      <c r="AJ37" s="202">
        <v>0</v>
      </c>
      <c r="AK37" s="202">
        <v>69.599999999999994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17.7</v>
      </c>
      <c r="AR37" s="202">
        <v>1.94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1.94</v>
      </c>
      <c r="G38" s="202">
        <v>0</v>
      </c>
      <c r="H38" s="202">
        <v>0</v>
      </c>
      <c r="I38" s="202">
        <v>1.94</v>
      </c>
      <c r="J38" s="202">
        <v>1.94</v>
      </c>
      <c r="K38" s="202">
        <v>9.11</v>
      </c>
      <c r="L38" s="202">
        <v>503.62</v>
      </c>
      <c r="M38" s="202">
        <v>27.34</v>
      </c>
      <c r="N38" s="202">
        <v>35.1</v>
      </c>
      <c r="O38" s="202">
        <v>0</v>
      </c>
      <c r="P38" s="202">
        <v>41.39</v>
      </c>
      <c r="Q38" s="202">
        <v>3.25</v>
      </c>
      <c r="R38" s="202">
        <v>12.6</v>
      </c>
      <c r="S38" s="202">
        <v>7.84</v>
      </c>
      <c r="T38" s="202">
        <v>0</v>
      </c>
      <c r="U38" s="202">
        <v>51.84</v>
      </c>
      <c r="V38" s="202">
        <v>6.16</v>
      </c>
      <c r="W38" s="202">
        <v>10.34</v>
      </c>
      <c r="X38" s="202">
        <v>43.83</v>
      </c>
      <c r="Y38" s="202">
        <v>0</v>
      </c>
      <c r="Z38" s="202">
        <v>75.239999999999995</v>
      </c>
      <c r="AA38" s="202">
        <v>26.8</v>
      </c>
      <c r="AB38" s="202">
        <v>0</v>
      </c>
      <c r="AC38" s="202">
        <v>12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28.71</v>
      </c>
      <c r="AJ38" s="202">
        <v>0</v>
      </c>
      <c r="AK38" s="202">
        <v>69.599999999999994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17.7</v>
      </c>
      <c r="AR38" s="202">
        <v>1.94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1.94</v>
      </c>
      <c r="G39" s="202">
        <v>0</v>
      </c>
      <c r="H39" s="202">
        <v>0</v>
      </c>
      <c r="I39" s="202">
        <v>1.94</v>
      </c>
      <c r="J39" s="202">
        <v>1.94</v>
      </c>
      <c r="K39" s="202">
        <v>4.9800000000000004</v>
      </c>
      <c r="L39" s="202">
        <v>358.34</v>
      </c>
      <c r="M39" s="202">
        <v>27.34</v>
      </c>
      <c r="N39" s="202">
        <v>35.1</v>
      </c>
      <c r="O39" s="202">
        <v>0</v>
      </c>
      <c r="P39" s="202">
        <v>41.39</v>
      </c>
      <c r="Q39" s="202">
        <v>0</v>
      </c>
      <c r="R39" s="202">
        <v>4.92</v>
      </c>
      <c r="S39" s="202">
        <v>2.96</v>
      </c>
      <c r="T39" s="202">
        <v>0</v>
      </c>
      <c r="U39" s="202">
        <v>51.84</v>
      </c>
      <c r="V39" s="202">
        <v>0</v>
      </c>
      <c r="W39" s="202">
        <v>10.34</v>
      </c>
      <c r="X39" s="202">
        <v>43.84</v>
      </c>
      <c r="Y39" s="202">
        <v>0</v>
      </c>
      <c r="Z39" s="202">
        <v>75.239999999999995</v>
      </c>
      <c r="AA39" s="202">
        <v>26.8</v>
      </c>
      <c r="AB39" s="202">
        <v>0</v>
      </c>
      <c r="AC39" s="202">
        <v>12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28.71</v>
      </c>
      <c r="AJ39" s="202">
        <v>0</v>
      </c>
      <c r="AK39" s="202">
        <v>54.69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17.7</v>
      </c>
      <c r="AR39" s="202">
        <v>1.94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1.94</v>
      </c>
      <c r="G40" s="202">
        <v>0</v>
      </c>
      <c r="H40" s="202">
        <v>0</v>
      </c>
      <c r="I40" s="202">
        <v>1.94</v>
      </c>
      <c r="J40" s="202">
        <v>1.94</v>
      </c>
      <c r="K40" s="202">
        <v>4.97</v>
      </c>
      <c r="L40" s="202">
        <v>320</v>
      </c>
      <c r="M40" s="202">
        <v>27.34</v>
      </c>
      <c r="N40" s="202">
        <v>35.1</v>
      </c>
      <c r="O40" s="202">
        <v>0</v>
      </c>
      <c r="P40" s="202">
        <v>41.39</v>
      </c>
      <c r="Q40" s="202">
        <v>3.24</v>
      </c>
      <c r="R40" s="202">
        <v>12.6</v>
      </c>
      <c r="S40" s="202">
        <v>7.84</v>
      </c>
      <c r="T40" s="202">
        <v>0</v>
      </c>
      <c r="U40" s="202">
        <v>51.84</v>
      </c>
      <c r="V40" s="202">
        <v>6.16</v>
      </c>
      <c r="W40" s="202">
        <v>10.34</v>
      </c>
      <c r="X40" s="202">
        <v>43.84</v>
      </c>
      <c r="Y40" s="202">
        <v>0</v>
      </c>
      <c r="Z40" s="202">
        <v>75.239999999999995</v>
      </c>
      <c r="AA40" s="202">
        <v>26.8</v>
      </c>
      <c r="AB40" s="202">
        <v>0</v>
      </c>
      <c r="AC40" s="202">
        <v>12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28.71</v>
      </c>
      <c r="AJ40" s="202">
        <v>0</v>
      </c>
      <c r="AK40" s="202">
        <v>54.69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17.7</v>
      </c>
      <c r="AR40" s="202">
        <v>1.94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1.94</v>
      </c>
      <c r="G41" s="202">
        <v>0</v>
      </c>
      <c r="H41" s="202">
        <v>0</v>
      </c>
      <c r="I41" s="202">
        <v>1.94</v>
      </c>
      <c r="J41" s="202">
        <v>1.94</v>
      </c>
      <c r="K41" s="202">
        <v>4.84</v>
      </c>
      <c r="L41" s="202">
        <v>320</v>
      </c>
      <c r="M41" s="202">
        <v>27.34</v>
      </c>
      <c r="N41" s="202">
        <v>35.1</v>
      </c>
      <c r="O41" s="202">
        <v>0</v>
      </c>
      <c r="P41" s="202">
        <v>41.39</v>
      </c>
      <c r="Q41" s="202">
        <v>0</v>
      </c>
      <c r="R41" s="202">
        <v>0</v>
      </c>
      <c r="S41" s="202">
        <v>0</v>
      </c>
      <c r="T41" s="202">
        <v>0</v>
      </c>
      <c r="U41" s="202">
        <v>51.84</v>
      </c>
      <c r="V41" s="202">
        <v>0</v>
      </c>
      <c r="W41" s="202">
        <v>0</v>
      </c>
      <c r="X41" s="202">
        <v>43.84</v>
      </c>
      <c r="Y41" s="202">
        <v>0</v>
      </c>
      <c r="Z41" s="202">
        <v>38.74</v>
      </c>
      <c r="AA41" s="202">
        <v>6.78</v>
      </c>
      <c r="AB41" s="202">
        <v>0</v>
      </c>
      <c r="AC41" s="202">
        <v>12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28.71</v>
      </c>
      <c r="AJ41" s="202">
        <v>0</v>
      </c>
      <c r="AK41" s="202">
        <v>54.69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17.7</v>
      </c>
      <c r="AR41" s="202">
        <v>1.94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1.94</v>
      </c>
      <c r="G42" s="202">
        <v>0</v>
      </c>
      <c r="H42" s="202">
        <v>0</v>
      </c>
      <c r="I42" s="202">
        <v>1.94</v>
      </c>
      <c r="J42" s="202">
        <v>1.94</v>
      </c>
      <c r="K42" s="202">
        <v>4.84</v>
      </c>
      <c r="L42" s="202">
        <v>320</v>
      </c>
      <c r="M42" s="202">
        <v>27.34</v>
      </c>
      <c r="N42" s="202">
        <v>35.1</v>
      </c>
      <c r="O42" s="202">
        <v>0</v>
      </c>
      <c r="P42" s="202">
        <v>41.39</v>
      </c>
      <c r="Q42" s="202">
        <v>3.25</v>
      </c>
      <c r="R42" s="202">
        <v>12.6</v>
      </c>
      <c r="S42" s="202">
        <v>7.84</v>
      </c>
      <c r="T42" s="202">
        <v>0</v>
      </c>
      <c r="U42" s="202">
        <v>51.84</v>
      </c>
      <c r="V42" s="202">
        <v>6.16</v>
      </c>
      <c r="W42" s="202">
        <v>10.34</v>
      </c>
      <c r="X42" s="202">
        <v>43.83</v>
      </c>
      <c r="Y42" s="202">
        <v>0</v>
      </c>
      <c r="Z42" s="202">
        <v>75.239999999999995</v>
      </c>
      <c r="AA42" s="202">
        <v>26.8</v>
      </c>
      <c r="AB42" s="202">
        <v>0</v>
      </c>
      <c r="AC42" s="202">
        <v>12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28.71</v>
      </c>
      <c r="AJ42" s="202">
        <v>0</v>
      </c>
      <c r="AK42" s="202">
        <v>54.69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17.7</v>
      </c>
      <c r="AR42" s="202">
        <v>1.94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1.94</v>
      </c>
      <c r="G43" s="202">
        <v>0</v>
      </c>
      <c r="H43" s="202">
        <v>0</v>
      </c>
      <c r="I43" s="202">
        <v>1.94</v>
      </c>
      <c r="J43" s="202">
        <v>1.94</v>
      </c>
      <c r="K43" s="202">
        <v>4.84</v>
      </c>
      <c r="L43" s="202">
        <v>435.82</v>
      </c>
      <c r="M43" s="202">
        <v>27.34</v>
      </c>
      <c r="N43" s="202">
        <v>35.1</v>
      </c>
      <c r="O43" s="202">
        <v>0</v>
      </c>
      <c r="P43" s="202">
        <v>41.39</v>
      </c>
      <c r="Q43" s="202">
        <v>0</v>
      </c>
      <c r="R43" s="202">
        <v>0</v>
      </c>
      <c r="S43" s="202">
        <v>0</v>
      </c>
      <c r="T43" s="202">
        <v>0</v>
      </c>
      <c r="U43" s="202">
        <v>51.84</v>
      </c>
      <c r="V43" s="202">
        <v>0</v>
      </c>
      <c r="W43" s="202">
        <v>0</v>
      </c>
      <c r="X43" s="202">
        <v>43.83</v>
      </c>
      <c r="Y43" s="202">
        <v>0</v>
      </c>
      <c r="Z43" s="202">
        <v>38.74</v>
      </c>
      <c r="AA43" s="202">
        <v>26.8</v>
      </c>
      <c r="AB43" s="202">
        <v>0</v>
      </c>
      <c r="AC43" s="202">
        <v>12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28.71</v>
      </c>
      <c r="AJ43" s="202">
        <v>0</v>
      </c>
      <c r="AK43" s="202">
        <v>54.69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17.7</v>
      </c>
      <c r="AR43" s="202">
        <v>1.94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1.94</v>
      </c>
      <c r="G44" s="202">
        <v>0</v>
      </c>
      <c r="H44" s="202">
        <v>0</v>
      </c>
      <c r="I44" s="202">
        <v>1.94</v>
      </c>
      <c r="J44" s="202">
        <v>1.94</v>
      </c>
      <c r="K44" s="202">
        <v>9.11</v>
      </c>
      <c r="L44" s="202">
        <v>560.28</v>
      </c>
      <c r="M44" s="202">
        <v>27.34</v>
      </c>
      <c r="N44" s="202">
        <v>35.1</v>
      </c>
      <c r="O44" s="202">
        <v>0</v>
      </c>
      <c r="P44" s="202">
        <v>41.39</v>
      </c>
      <c r="Q44" s="202">
        <v>3.25</v>
      </c>
      <c r="R44" s="202">
        <v>12.6</v>
      </c>
      <c r="S44" s="202">
        <v>7.85</v>
      </c>
      <c r="T44" s="202">
        <v>0</v>
      </c>
      <c r="U44" s="202">
        <v>51.84</v>
      </c>
      <c r="V44" s="202">
        <v>6.16</v>
      </c>
      <c r="W44" s="202">
        <v>10.34</v>
      </c>
      <c r="X44" s="202">
        <v>43.83</v>
      </c>
      <c r="Y44" s="202">
        <v>0</v>
      </c>
      <c r="Z44" s="202">
        <v>75.239999999999995</v>
      </c>
      <c r="AA44" s="202">
        <v>26.8</v>
      </c>
      <c r="AB44" s="202">
        <v>0</v>
      </c>
      <c r="AC44" s="202">
        <v>12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28.71</v>
      </c>
      <c r="AJ44" s="202">
        <v>0</v>
      </c>
      <c r="AK44" s="202">
        <v>69.599999999999994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17.7</v>
      </c>
      <c r="AR44" s="202">
        <v>1.94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1.94</v>
      </c>
      <c r="G45" s="202">
        <v>0</v>
      </c>
      <c r="H45" s="202">
        <v>0</v>
      </c>
      <c r="I45" s="202">
        <v>1.94</v>
      </c>
      <c r="J45" s="202">
        <v>1.94</v>
      </c>
      <c r="K45" s="202">
        <v>9.11</v>
      </c>
      <c r="L45" s="202">
        <v>560.28</v>
      </c>
      <c r="M45" s="202">
        <v>27.34</v>
      </c>
      <c r="N45" s="202">
        <v>35.1</v>
      </c>
      <c r="O45" s="202">
        <v>0</v>
      </c>
      <c r="P45" s="202">
        <v>41.39</v>
      </c>
      <c r="Q45" s="202">
        <v>3.25</v>
      </c>
      <c r="R45" s="202">
        <v>12.6</v>
      </c>
      <c r="S45" s="202">
        <v>7.85</v>
      </c>
      <c r="T45" s="202">
        <v>0</v>
      </c>
      <c r="U45" s="202">
        <v>51.84</v>
      </c>
      <c r="V45" s="202">
        <v>6.16</v>
      </c>
      <c r="W45" s="202">
        <v>10.34</v>
      </c>
      <c r="X45" s="202">
        <v>43.83</v>
      </c>
      <c r="Y45" s="202">
        <v>0</v>
      </c>
      <c r="Z45" s="202">
        <v>75.239999999999995</v>
      </c>
      <c r="AA45" s="202">
        <v>26.8</v>
      </c>
      <c r="AB45" s="202">
        <v>0</v>
      </c>
      <c r="AC45" s="202">
        <v>9.9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27.71</v>
      </c>
      <c r="AJ45" s="202">
        <v>0</v>
      </c>
      <c r="AK45" s="202">
        <v>69.599999999999994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17.7</v>
      </c>
      <c r="AR45" s="202">
        <v>1.94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1.94</v>
      </c>
      <c r="G46" s="202">
        <v>0</v>
      </c>
      <c r="H46" s="202">
        <v>0</v>
      </c>
      <c r="I46" s="202">
        <v>1.94</v>
      </c>
      <c r="J46" s="202">
        <v>1.94</v>
      </c>
      <c r="K46" s="202">
        <v>9.11</v>
      </c>
      <c r="L46" s="202">
        <v>560.28</v>
      </c>
      <c r="M46" s="202">
        <v>27.34</v>
      </c>
      <c r="N46" s="202">
        <v>35.1</v>
      </c>
      <c r="O46" s="202">
        <v>0</v>
      </c>
      <c r="P46" s="202">
        <v>41.39</v>
      </c>
      <c r="Q46" s="202">
        <v>3.25</v>
      </c>
      <c r="R46" s="202">
        <v>12.6</v>
      </c>
      <c r="S46" s="202">
        <v>7.85</v>
      </c>
      <c r="T46" s="202">
        <v>0</v>
      </c>
      <c r="U46" s="202">
        <v>51.84</v>
      </c>
      <c r="V46" s="202">
        <v>6.16</v>
      </c>
      <c r="W46" s="202">
        <v>10.34</v>
      </c>
      <c r="X46" s="202">
        <v>43.83</v>
      </c>
      <c r="Y46" s="202">
        <v>0</v>
      </c>
      <c r="Z46" s="202">
        <v>75.239999999999995</v>
      </c>
      <c r="AA46" s="202">
        <v>26.8</v>
      </c>
      <c r="AB46" s="202">
        <v>0</v>
      </c>
      <c r="AC46" s="202">
        <v>9.6199999999999992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27.71</v>
      </c>
      <c r="AJ46" s="202">
        <v>0</v>
      </c>
      <c r="AK46" s="202">
        <v>69.599999999999994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17.7</v>
      </c>
      <c r="AR46" s="202">
        <v>1.94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1.94</v>
      </c>
      <c r="G47" s="202">
        <v>0</v>
      </c>
      <c r="H47" s="202">
        <v>0</v>
      </c>
      <c r="I47" s="202">
        <v>1.94</v>
      </c>
      <c r="J47" s="202">
        <v>1.94</v>
      </c>
      <c r="K47" s="202">
        <v>9.11</v>
      </c>
      <c r="L47" s="202">
        <v>560.27</v>
      </c>
      <c r="M47" s="202">
        <v>27.34</v>
      </c>
      <c r="N47" s="202">
        <v>35.1</v>
      </c>
      <c r="O47" s="202">
        <v>0</v>
      </c>
      <c r="P47" s="202">
        <v>41.39</v>
      </c>
      <c r="Q47" s="202">
        <v>3.25</v>
      </c>
      <c r="R47" s="202">
        <v>12.6</v>
      </c>
      <c r="S47" s="202">
        <v>7.84</v>
      </c>
      <c r="T47" s="202">
        <v>0</v>
      </c>
      <c r="U47" s="202">
        <v>51.84</v>
      </c>
      <c r="V47" s="202">
        <v>6.16</v>
      </c>
      <c r="W47" s="202">
        <v>10.34</v>
      </c>
      <c r="X47" s="202">
        <v>43.83</v>
      </c>
      <c r="Y47" s="202">
        <v>0</v>
      </c>
      <c r="Z47" s="202">
        <v>75.239999999999995</v>
      </c>
      <c r="AA47" s="202">
        <v>26.8</v>
      </c>
      <c r="AB47" s="202">
        <v>0</v>
      </c>
      <c r="AC47" s="202">
        <v>9.52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27.71</v>
      </c>
      <c r="AJ47" s="202">
        <v>0</v>
      </c>
      <c r="AK47" s="202">
        <v>69.599999999999994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17.7</v>
      </c>
      <c r="AR47" s="202">
        <v>1.94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1.94</v>
      </c>
      <c r="G48" s="202">
        <v>0</v>
      </c>
      <c r="H48" s="202">
        <v>0</v>
      </c>
      <c r="I48" s="202">
        <v>1.94</v>
      </c>
      <c r="J48" s="202">
        <v>1.94</v>
      </c>
      <c r="K48" s="202">
        <v>9.11</v>
      </c>
      <c r="L48" s="202">
        <v>560.27</v>
      </c>
      <c r="M48" s="202">
        <v>27.34</v>
      </c>
      <c r="N48" s="202">
        <v>35.1</v>
      </c>
      <c r="O48" s="202">
        <v>0</v>
      </c>
      <c r="P48" s="202">
        <v>41.39</v>
      </c>
      <c r="Q48" s="202">
        <v>3.25</v>
      </c>
      <c r="R48" s="202">
        <v>12.6</v>
      </c>
      <c r="S48" s="202">
        <v>7.85</v>
      </c>
      <c r="T48" s="202">
        <v>0</v>
      </c>
      <c r="U48" s="202">
        <v>51.84</v>
      </c>
      <c r="V48" s="202">
        <v>6.16</v>
      </c>
      <c r="W48" s="202">
        <v>10.34</v>
      </c>
      <c r="X48" s="202">
        <v>43.83</v>
      </c>
      <c r="Y48" s="202">
        <v>0</v>
      </c>
      <c r="Z48" s="202">
        <v>75.239999999999995</v>
      </c>
      <c r="AA48" s="202">
        <v>26.8</v>
      </c>
      <c r="AB48" s="202">
        <v>0</v>
      </c>
      <c r="AC48" s="202">
        <v>9.52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27.71</v>
      </c>
      <c r="AJ48" s="202">
        <v>0</v>
      </c>
      <c r="AK48" s="202">
        <v>69.599999999999994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17.7</v>
      </c>
      <c r="AR48" s="202">
        <v>1.94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1.94</v>
      </c>
      <c r="G49" s="202">
        <v>0</v>
      </c>
      <c r="H49" s="202">
        <v>0</v>
      </c>
      <c r="I49" s="202">
        <v>1.94</v>
      </c>
      <c r="J49" s="202">
        <v>1.94</v>
      </c>
      <c r="K49" s="202">
        <v>9.11</v>
      </c>
      <c r="L49" s="202">
        <v>560.27</v>
      </c>
      <c r="M49" s="202">
        <v>27.34</v>
      </c>
      <c r="N49" s="202">
        <v>35.1</v>
      </c>
      <c r="O49" s="202">
        <v>0</v>
      </c>
      <c r="P49" s="202">
        <v>41.39</v>
      </c>
      <c r="Q49" s="202">
        <v>3.25</v>
      </c>
      <c r="R49" s="202">
        <v>12.6</v>
      </c>
      <c r="S49" s="202">
        <v>7.85</v>
      </c>
      <c r="T49" s="202">
        <v>0</v>
      </c>
      <c r="U49" s="202">
        <v>51.84</v>
      </c>
      <c r="V49" s="202">
        <v>6.16</v>
      </c>
      <c r="W49" s="202">
        <v>10.34</v>
      </c>
      <c r="X49" s="202">
        <v>43.83</v>
      </c>
      <c r="Y49" s="202">
        <v>0</v>
      </c>
      <c r="Z49" s="202">
        <v>75.239999999999995</v>
      </c>
      <c r="AA49" s="202">
        <v>26.8</v>
      </c>
      <c r="AB49" s="202">
        <v>0</v>
      </c>
      <c r="AC49" s="202">
        <v>12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28.71</v>
      </c>
      <c r="AJ49" s="202">
        <v>0</v>
      </c>
      <c r="AK49" s="202">
        <v>69.599999999999994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17.7</v>
      </c>
      <c r="AR49" s="202">
        <v>1.94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1.94</v>
      </c>
      <c r="G50" s="202">
        <v>0</v>
      </c>
      <c r="H50" s="202">
        <v>0</v>
      </c>
      <c r="I50" s="202">
        <v>1.94</v>
      </c>
      <c r="J50" s="202">
        <v>1.94</v>
      </c>
      <c r="K50" s="202">
        <v>9.11</v>
      </c>
      <c r="L50" s="202">
        <v>560.27</v>
      </c>
      <c r="M50" s="202">
        <v>27.34</v>
      </c>
      <c r="N50" s="202">
        <v>35.1</v>
      </c>
      <c r="O50" s="202">
        <v>0</v>
      </c>
      <c r="P50" s="202">
        <v>41.39</v>
      </c>
      <c r="Q50" s="202">
        <v>3.25</v>
      </c>
      <c r="R50" s="202">
        <v>12.6</v>
      </c>
      <c r="S50" s="202">
        <v>7.85</v>
      </c>
      <c r="T50" s="202">
        <v>0</v>
      </c>
      <c r="U50" s="202">
        <v>51.84</v>
      </c>
      <c r="V50" s="202">
        <v>6.16</v>
      </c>
      <c r="W50" s="202">
        <v>10.34</v>
      </c>
      <c r="X50" s="202">
        <v>43.83</v>
      </c>
      <c r="Y50" s="202">
        <v>0</v>
      </c>
      <c r="Z50" s="202">
        <v>75.239999999999995</v>
      </c>
      <c r="AA50" s="202">
        <v>26.8</v>
      </c>
      <c r="AB50" s="202">
        <v>0</v>
      </c>
      <c r="AC50" s="202">
        <v>12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28.71</v>
      </c>
      <c r="AJ50" s="202">
        <v>0</v>
      </c>
      <c r="AK50" s="202">
        <v>69.599999999999994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17.7</v>
      </c>
      <c r="AR50" s="202">
        <v>1.94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1.94</v>
      </c>
      <c r="G51" s="202">
        <v>0</v>
      </c>
      <c r="H51" s="202">
        <v>0</v>
      </c>
      <c r="I51" s="202">
        <v>1.94</v>
      </c>
      <c r="J51" s="202">
        <v>1.94</v>
      </c>
      <c r="K51" s="202">
        <v>9.11</v>
      </c>
      <c r="L51" s="202">
        <v>560.27</v>
      </c>
      <c r="M51" s="202">
        <v>27.34</v>
      </c>
      <c r="N51" s="202">
        <v>35.1</v>
      </c>
      <c r="O51" s="202">
        <v>0</v>
      </c>
      <c r="P51" s="202">
        <v>41.39</v>
      </c>
      <c r="Q51" s="202">
        <v>3.25</v>
      </c>
      <c r="R51" s="202">
        <v>12.6</v>
      </c>
      <c r="S51" s="202">
        <v>7.85</v>
      </c>
      <c r="T51" s="202">
        <v>0</v>
      </c>
      <c r="U51" s="202">
        <v>51.84</v>
      </c>
      <c r="V51" s="202">
        <v>6.16</v>
      </c>
      <c r="W51" s="202">
        <v>10.34</v>
      </c>
      <c r="X51" s="202">
        <v>43.83</v>
      </c>
      <c r="Y51" s="202">
        <v>0</v>
      </c>
      <c r="Z51" s="202">
        <v>75.239999999999995</v>
      </c>
      <c r="AA51" s="202">
        <v>26.8</v>
      </c>
      <c r="AB51" s="202">
        <v>0</v>
      </c>
      <c r="AC51" s="202">
        <v>12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28.71</v>
      </c>
      <c r="AJ51" s="202">
        <v>0</v>
      </c>
      <c r="AK51" s="202">
        <v>69.599999999999994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17.7</v>
      </c>
      <c r="AR51" s="202">
        <v>3.12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1.94</v>
      </c>
      <c r="G52" s="202">
        <v>0</v>
      </c>
      <c r="H52" s="202">
        <v>0</v>
      </c>
      <c r="I52" s="202">
        <v>1.94</v>
      </c>
      <c r="J52" s="202">
        <v>1.94</v>
      </c>
      <c r="K52" s="202">
        <v>9.11</v>
      </c>
      <c r="L52" s="202">
        <v>560.28</v>
      </c>
      <c r="M52" s="202">
        <v>27.34</v>
      </c>
      <c r="N52" s="202">
        <v>35.1</v>
      </c>
      <c r="O52" s="202">
        <v>0</v>
      </c>
      <c r="P52" s="202">
        <v>41.39</v>
      </c>
      <c r="Q52" s="202">
        <v>3.25</v>
      </c>
      <c r="R52" s="202">
        <v>12.4</v>
      </c>
      <c r="S52" s="202">
        <v>7.85</v>
      </c>
      <c r="T52" s="202">
        <v>0</v>
      </c>
      <c r="U52" s="202">
        <v>51.84</v>
      </c>
      <c r="V52" s="202">
        <v>6.16</v>
      </c>
      <c r="W52" s="202">
        <v>10.34</v>
      </c>
      <c r="X52" s="202">
        <v>43.83</v>
      </c>
      <c r="Y52" s="202">
        <v>0</v>
      </c>
      <c r="Z52" s="202">
        <v>75.239999999999995</v>
      </c>
      <c r="AA52" s="202">
        <v>26.8</v>
      </c>
      <c r="AB52" s="202">
        <v>0</v>
      </c>
      <c r="AC52" s="202">
        <v>12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28.71</v>
      </c>
      <c r="AJ52" s="202">
        <v>0</v>
      </c>
      <c r="AK52" s="202">
        <v>69.599999999999994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17.7</v>
      </c>
      <c r="AR52" s="202">
        <v>3.12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1.94</v>
      </c>
      <c r="G53" s="202">
        <v>0</v>
      </c>
      <c r="H53" s="202">
        <v>0</v>
      </c>
      <c r="I53" s="202">
        <v>1.94</v>
      </c>
      <c r="J53" s="202">
        <v>1.94</v>
      </c>
      <c r="K53" s="202">
        <v>9.11</v>
      </c>
      <c r="L53" s="202">
        <v>560.28</v>
      </c>
      <c r="M53" s="202">
        <v>27.34</v>
      </c>
      <c r="N53" s="202">
        <v>35.1</v>
      </c>
      <c r="O53" s="202">
        <v>0</v>
      </c>
      <c r="P53" s="202">
        <v>41.39</v>
      </c>
      <c r="Q53" s="202">
        <v>3.25</v>
      </c>
      <c r="R53" s="202">
        <v>12.6</v>
      </c>
      <c r="S53" s="202">
        <v>7.85</v>
      </c>
      <c r="T53" s="202">
        <v>0</v>
      </c>
      <c r="U53" s="202">
        <v>51.84</v>
      </c>
      <c r="V53" s="202">
        <v>6.16</v>
      </c>
      <c r="W53" s="202">
        <v>10.34</v>
      </c>
      <c r="X53" s="202">
        <v>43.83</v>
      </c>
      <c r="Y53" s="202">
        <v>0</v>
      </c>
      <c r="Z53" s="202">
        <v>75.239999999999995</v>
      </c>
      <c r="AA53" s="202">
        <v>26.8</v>
      </c>
      <c r="AB53" s="202">
        <v>0</v>
      </c>
      <c r="AC53" s="202">
        <v>12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28.71</v>
      </c>
      <c r="AJ53" s="202">
        <v>0</v>
      </c>
      <c r="AK53" s="202">
        <v>69.599999999999994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17.7</v>
      </c>
      <c r="AR53" s="202">
        <v>3.12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1.94</v>
      </c>
      <c r="G54" s="202">
        <v>0</v>
      </c>
      <c r="H54" s="202">
        <v>0</v>
      </c>
      <c r="I54" s="202">
        <v>1.94</v>
      </c>
      <c r="J54" s="202">
        <v>1.94</v>
      </c>
      <c r="K54" s="202">
        <v>9.11</v>
      </c>
      <c r="L54" s="202">
        <v>560.28</v>
      </c>
      <c r="M54" s="202">
        <v>27.34</v>
      </c>
      <c r="N54" s="202">
        <v>35.1</v>
      </c>
      <c r="O54" s="202">
        <v>0</v>
      </c>
      <c r="P54" s="202">
        <v>41.39</v>
      </c>
      <c r="Q54" s="202">
        <v>3.25</v>
      </c>
      <c r="R54" s="202">
        <v>12.6</v>
      </c>
      <c r="S54" s="202">
        <v>7.85</v>
      </c>
      <c r="T54" s="202">
        <v>0</v>
      </c>
      <c r="U54" s="202">
        <v>51.84</v>
      </c>
      <c r="V54" s="202">
        <v>6.16</v>
      </c>
      <c r="W54" s="202">
        <v>10.34</v>
      </c>
      <c r="X54" s="202">
        <v>43.83</v>
      </c>
      <c r="Y54" s="202">
        <v>0</v>
      </c>
      <c r="Z54" s="202">
        <v>75.239999999999995</v>
      </c>
      <c r="AA54" s="202">
        <v>26.8</v>
      </c>
      <c r="AB54" s="202">
        <v>0</v>
      </c>
      <c r="AC54" s="202">
        <v>12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28.71</v>
      </c>
      <c r="AJ54" s="202">
        <v>0</v>
      </c>
      <c r="AK54" s="202">
        <v>69.599999999999994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17.7</v>
      </c>
      <c r="AR54" s="202">
        <v>3.12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1.94</v>
      </c>
      <c r="G55" s="202">
        <v>0</v>
      </c>
      <c r="H55" s="202">
        <v>0</v>
      </c>
      <c r="I55" s="202">
        <v>1.94</v>
      </c>
      <c r="J55" s="202">
        <v>1.94</v>
      </c>
      <c r="K55" s="202">
        <v>9.11</v>
      </c>
      <c r="L55" s="202">
        <v>560.28</v>
      </c>
      <c r="M55" s="202">
        <v>27.34</v>
      </c>
      <c r="N55" s="202">
        <v>35.1</v>
      </c>
      <c r="O55" s="202">
        <v>0</v>
      </c>
      <c r="P55" s="202">
        <v>41.39</v>
      </c>
      <c r="Q55" s="202">
        <v>3.25</v>
      </c>
      <c r="R55" s="202">
        <v>12.6</v>
      </c>
      <c r="S55" s="202">
        <v>7.85</v>
      </c>
      <c r="T55" s="202">
        <v>0</v>
      </c>
      <c r="U55" s="202">
        <v>51.84</v>
      </c>
      <c r="V55" s="202">
        <v>6.16</v>
      </c>
      <c r="W55" s="202">
        <v>10.34</v>
      </c>
      <c r="X55" s="202">
        <v>43.83</v>
      </c>
      <c r="Y55" s="202">
        <v>0</v>
      </c>
      <c r="Z55" s="202">
        <v>75.239999999999995</v>
      </c>
      <c r="AA55" s="202">
        <v>26.8</v>
      </c>
      <c r="AB55" s="202">
        <v>0</v>
      </c>
      <c r="AC55" s="202">
        <v>9.07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28.71</v>
      </c>
      <c r="AJ55" s="202">
        <v>0</v>
      </c>
      <c r="AK55" s="202">
        <v>69.599999999999994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17.7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1.94</v>
      </c>
      <c r="G56" s="202">
        <v>0</v>
      </c>
      <c r="H56" s="202">
        <v>0</v>
      </c>
      <c r="I56" s="202">
        <v>1.94</v>
      </c>
      <c r="J56" s="202">
        <v>1.94</v>
      </c>
      <c r="K56" s="202">
        <v>9.11</v>
      </c>
      <c r="L56" s="202">
        <v>560.28</v>
      </c>
      <c r="M56" s="202">
        <v>27.34</v>
      </c>
      <c r="N56" s="202">
        <v>35.1</v>
      </c>
      <c r="O56" s="202">
        <v>0</v>
      </c>
      <c r="P56" s="202">
        <v>41.39</v>
      </c>
      <c r="Q56" s="202">
        <v>3.25</v>
      </c>
      <c r="R56" s="202">
        <v>12.6</v>
      </c>
      <c r="S56" s="202">
        <v>7.85</v>
      </c>
      <c r="T56" s="202">
        <v>0</v>
      </c>
      <c r="U56" s="202">
        <v>51.84</v>
      </c>
      <c r="V56" s="202">
        <v>6.16</v>
      </c>
      <c r="W56" s="202">
        <v>10.34</v>
      </c>
      <c r="X56" s="202">
        <v>43.83</v>
      </c>
      <c r="Y56" s="202">
        <v>0</v>
      </c>
      <c r="Z56" s="202">
        <v>75.239999999999995</v>
      </c>
      <c r="AA56" s="202">
        <v>26.8</v>
      </c>
      <c r="AB56" s="202">
        <v>0</v>
      </c>
      <c r="AC56" s="202">
        <v>12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28.71</v>
      </c>
      <c r="AJ56" s="202">
        <v>0</v>
      </c>
      <c r="AK56" s="202">
        <v>69.599999999999994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17.7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1.94</v>
      </c>
      <c r="G57" s="202">
        <v>0</v>
      </c>
      <c r="H57" s="202">
        <v>0</v>
      </c>
      <c r="I57" s="202">
        <v>1.94</v>
      </c>
      <c r="J57" s="202">
        <v>1.94</v>
      </c>
      <c r="K57" s="202">
        <v>9.11</v>
      </c>
      <c r="L57" s="202">
        <v>560.28</v>
      </c>
      <c r="M57" s="202">
        <v>27.34</v>
      </c>
      <c r="N57" s="202">
        <v>35.1</v>
      </c>
      <c r="O57" s="202">
        <v>0</v>
      </c>
      <c r="P57" s="202">
        <v>41.39</v>
      </c>
      <c r="Q57" s="202">
        <v>3.25</v>
      </c>
      <c r="R57" s="202">
        <v>12.6</v>
      </c>
      <c r="S57" s="202">
        <v>7.85</v>
      </c>
      <c r="T57" s="202">
        <v>0</v>
      </c>
      <c r="U57" s="202">
        <v>51.84</v>
      </c>
      <c r="V57" s="202">
        <v>6.16</v>
      </c>
      <c r="W57" s="202">
        <v>10.34</v>
      </c>
      <c r="X57" s="202">
        <v>43.83</v>
      </c>
      <c r="Y57" s="202">
        <v>0</v>
      </c>
      <c r="Z57" s="202">
        <v>75.239999999999995</v>
      </c>
      <c r="AA57" s="202">
        <v>26.8</v>
      </c>
      <c r="AB57" s="202">
        <v>0</v>
      </c>
      <c r="AC57" s="202">
        <v>12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28.71</v>
      </c>
      <c r="AJ57" s="202">
        <v>0</v>
      </c>
      <c r="AK57" s="202">
        <v>69.599999999999994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17.7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1.94</v>
      </c>
      <c r="G58" s="202">
        <v>0</v>
      </c>
      <c r="H58" s="202">
        <v>0</v>
      </c>
      <c r="I58" s="202">
        <v>1.94</v>
      </c>
      <c r="J58" s="202">
        <v>1.94</v>
      </c>
      <c r="K58" s="202">
        <v>9.11</v>
      </c>
      <c r="L58" s="202">
        <v>560.28</v>
      </c>
      <c r="M58" s="202">
        <v>27.34</v>
      </c>
      <c r="N58" s="202">
        <v>35.1</v>
      </c>
      <c r="O58" s="202">
        <v>0</v>
      </c>
      <c r="P58" s="202">
        <v>41.39</v>
      </c>
      <c r="Q58" s="202">
        <v>3.25</v>
      </c>
      <c r="R58" s="202">
        <v>12.6</v>
      </c>
      <c r="S58" s="202">
        <v>7.85</v>
      </c>
      <c r="T58" s="202">
        <v>0</v>
      </c>
      <c r="U58" s="202">
        <v>51.84</v>
      </c>
      <c r="V58" s="202">
        <v>6.16</v>
      </c>
      <c r="W58" s="202">
        <v>10.34</v>
      </c>
      <c r="X58" s="202">
        <v>43.83</v>
      </c>
      <c r="Y58" s="202">
        <v>0</v>
      </c>
      <c r="Z58" s="202">
        <v>75.239999999999995</v>
      </c>
      <c r="AA58" s="202">
        <v>26.8</v>
      </c>
      <c r="AB58" s="202">
        <v>0</v>
      </c>
      <c r="AC58" s="202">
        <v>12</v>
      </c>
      <c r="AD58" s="202">
        <v>0</v>
      </c>
      <c r="AE58" s="202">
        <v>0</v>
      </c>
      <c r="AF58" s="202">
        <v>0</v>
      </c>
      <c r="AG58" s="202">
        <v>23.14</v>
      </c>
      <c r="AH58" s="202">
        <v>0</v>
      </c>
      <c r="AI58" s="202">
        <v>28.71</v>
      </c>
      <c r="AJ58" s="202">
        <v>0</v>
      </c>
      <c r="AK58" s="202">
        <v>69.599999999999994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17.7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1.94</v>
      </c>
      <c r="G59" s="202">
        <v>0</v>
      </c>
      <c r="H59" s="202">
        <v>0</v>
      </c>
      <c r="I59" s="202">
        <v>1.94</v>
      </c>
      <c r="J59" s="202">
        <v>1.94</v>
      </c>
      <c r="K59" s="202">
        <v>9.11</v>
      </c>
      <c r="L59" s="202">
        <v>560.28</v>
      </c>
      <c r="M59" s="202">
        <v>27.34</v>
      </c>
      <c r="N59" s="202">
        <v>35.1</v>
      </c>
      <c r="O59" s="202">
        <v>0</v>
      </c>
      <c r="P59" s="202">
        <v>41.39</v>
      </c>
      <c r="Q59" s="202">
        <v>3.25</v>
      </c>
      <c r="R59" s="202">
        <v>12.6</v>
      </c>
      <c r="S59" s="202">
        <v>7.85</v>
      </c>
      <c r="T59" s="202">
        <v>0</v>
      </c>
      <c r="U59" s="202">
        <v>51.84</v>
      </c>
      <c r="V59" s="202">
        <v>6.16</v>
      </c>
      <c r="W59" s="202">
        <v>10.34</v>
      </c>
      <c r="X59" s="202">
        <v>43.83</v>
      </c>
      <c r="Y59" s="202">
        <v>0</v>
      </c>
      <c r="Z59" s="202">
        <v>75.239999999999995</v>
      </c>
      <c r="AA59" s="202">
        <v>26.8</v>
      </c>
      <c r="AB59" s="202">
        <v>0</v>
      </c>
      <c r="AC59" s="202">
        <v>12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28.71</v>
      </c>
      <c r="AJ59" s="202">
        <v>0</v>
      </c>
      <c r="AK59" s="202">
        <v>69.599999999999994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17.7</v>
      </c>
      <c r="AR59" s="202">
        <v>3.12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1.94</v>
      </c>
      <c r="G60" s="202">
        <v>0</v>
      </c>
      <c r="H60" s="202">
        <v>0</v>
      </c>
      <c r="I60" s="202">
        <v>1.94</v>
      </c>
      <c r="J60" s="202">
        <v>1.94</v>
      </c>
      <c r="K60" s="202">
        <v>9.11</v>
      </c>
      <c r="L60" s="202">
        <v>560.28</v>
      </c>
      <c r="M60" s="202">
        <v>27.34</v>
      </c>
      <c r="N60" s="202">
        <v>35.1</v>
      </c>
      <c r="O60" s="202">
        <v>0</v>
      </c>
      <c r="P60" s="202">
        <v>41.39</v>
      </c>
      <c r="Q60" s="202">
        <v>3.25</v>
      </c>
      <c r="R60" s="202">
        <v>12.6</v>
      </c>
      <c r="S60" s="202">
        <v>7.85</v>
      </c>
      <c r="T60" s="202">
        <v>0</v>
      </c>
      <c r="U60" s="202">
        <v>51.84</v>
      </c>
      <c r="V60" s="202">
        <v>6.16</v>
      </c>
      <c r="W60" s="202">
        <v>10.34</v>
      </c>
      <c r="X60" s="202">
        <v>43.83</v>
      </c>
      <c r="Y60" s="202">
        <v>0</v>
      </c>
      <c r="Z60" s="202">
        <v>75.239999999999995</v>
      </c>
      <c r="AA60" s="202">
        <v>26.8</v>
      </c>
      <c r="AB60" s="202">
        <v>0</v>
      </c>
      <c r="AC60" s="202">
        <v>12</v>
      </c>
      <c r="AD60" s="202">
        <v>0</v>
      </c>
      <c r="AE60" s="202">
        <v>0</v>
      </c>
      <c r="AF60" s="202">
        <v>0</v>
      </c>
      <c r="AG60" s="202">
        <v>23.14</v>
      </c>
      <c r="AH60" s="202">
        <v>0</v>
      </c>
      <c r="AI60" s="202">
        <v>28.71</v>
      </c>
      <c r="AJ60" s="202">
        <v>0</v>
      </c>
      <c r="AK60" s="202">
        <v>69.599999999999994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17.7</v>
      </c>
      <c r="AR60" s="202">
        <v>3.12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1.94</v>
      </c>
      <c r="G61" s="202">
        <v>0</v>
      </c>
      <c r="H61" s="202">
        <v>0</v>
      </c>
      <c r="I61" s="202">
        <v>1.94</v>
      </c>
      <c r="J61" s="202">
        <v>1.94</v>
      </c>
      <c r="K61" s="202">
        <v>9.11</v>
      </c>
      <c r="L61" s="202">
        <v>560.28</v>
      </c>
      <c r="M61" s="202">
        <v>27.34</v>
      </c>
      <c r="N61" s="202">
        <v>35.1</v>
      </c>
      <c r="O61" s="202">
        <v>0</v>
      </c>
      <c r="P61" s="202">
        <v>41.39</v>
      </c>
      <c r="Q61" s="202">
        <v>3.25</v>
      </c>
      <c r="R61" s="202">
        <v>12.6</v>
      </c>
      <c r="S61" s="202">
        <v>7.85</v>
      </c>
      <c r="T61" s="202">
        <v>0</v>
      </c>
      <c r="U61" s="202">
        <v>51.84</v>
      </c>
      <c r="V61" s="202">
        <v>6.16</v>
      </c>
      <c r="W61" s="202">
        <v>10.34</v>
      </c>
      <c r="X61" s="202">
        <v>43.83</v>
      </c>
      <c r="Y61" s="202">
        <v>0</v>
      </c>
      <c r="Z61" s="202">
        <v>75.239999999999995</v>
      </c>
      <c r="AA61" s="202">
        <v>26.8</v>
      </c>
      <c r="AB61" s="202">
        <v>0</v>
      </c>
      <c r="AC61" s="202">
        <v>12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28.71</v>
      </c>
      <c r="AJ61" s="202">
        <v>0</v>
      </c>
      <c r="AK61" s="202">
        <v>69.599999999999994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17.7</v>
      </c>
      <c r="AR61" s="202">
        <v>3.12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1.94</v>
      </c>
      <c r="G62" s="202">
        <v>0</v>
      </c>
      <c r="H62" s="202">
        <v>0</v>
      </c>
      <c r="I62" s="202">
        <v>1.94</v>
      </c>
      <c r="J62" s="202">
        <v>1.94</v>
      </c>
      <c r="K62" s="202">
        <v>9.11</v>
      </c>
      <c r="L62" s="202">
        <v>560.28</v>
      </c>
      <c r="M62" s="202">
        <v>27.34</v>
      </c>
      <c r="N62" s="202">
        <v>35.1</v>
      </c>
      <c r="O62" s="202">
        <v>0</v>
      </c>
      <c r="P62" s="202">
        <v>41.39</v>
      </c>
      <c r="Q62" s="202">
        <v>3.25</v>
      </c>
      <c r="R62" s="202">
        <v>12.6</v>
      </c>
      <c r="S62" s="202">
        <v>7.85</v>
      </c>
      <c r="T62" s="202">
        <v>0</v>
      </c>
      <c r="U62" s="202">
        <v>51.84</v>
      </c>
      <c r="V62" s="202">
        <v>6.16</v>
      </c>
      <c r="W62" s="202">
        <v>10.34</v>
      </c>
      <c r="X62" s="202">
        <v>43.83</v>
      </c>
      <c r="Y62" s="202">
        <v>0</v>
      </c>
      <c r="Z62" s="202">
        <v>75.239999999999995</v>
      </c>
      <c r="AA62" s="202">
        <v>26.8</v>
      </c>
      <c r="AB62" s="202">
        <v>0</v>
      </c>
      <c r="AC62" s="202">
        <v>12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28.71</v>
      </c>
      <c r="AJ62" s="202">
        <v>0</v>
      </c>
      <c r="AK62" s="202">
        <v>69.599999999999994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17.7</v>
      </c>
      <c r="AR62" s="202">
        <v>3.12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1.94</v>
      </c>
      <c r="G63" s="202">
        <v>0</v>
      </c>
      <c r="H63" s="202">
        <v>0</v>
      </c>
      <c r="I63" s="202">
        <v>1.94</v>
      </c>
      <c r="J63" s="202">
        <v>1.94</v>
      </c>
      <c r="K63" s="202">
        <v>9.11</v>
      </c>
      <c r="L63" s="202">
        <v>560.28</v>
      </c>
      <c r="M63" s="202">
        <v>27.34</v>
      </c>
      <c r="N63" s="202">
        <v>35.1</v>
      </c>
      <c r="O63" s="202">
        <v>0</v>
      </c>
      <c r="P63" s="202">
        <v>41.39</v>
      </c>
      <c r="Q63" s="202">
        <v>3.24</v>
      </c>
      <c r="R63" s="202">
        <v>12.6</v>
      </c>
      <c r="S63" s="202">
        <v>7.85</v>
      </c>
      <c r="T63" s="202">
        <v>0</v>
      </c>
      <c r="U63" s="202">
        <v>51.84</v>
      </c>
      <c r="V63" s="202">
        <v>6.16</v>
      </c>
      <c r="W63" s="202">
        <v>10.34</v>
      </c>
      <c r="X63" s="202">
        <v>43.83</v>
      </c>
      <c r="Y63" s="202">
        <v>0</v>
      </c>
      <c r="Z63" s="202">
        <v>75.239999999999995</v>
      </c>
      <c r="AA63" s="202">
        <v>26.8</v>
      </c>
      <c r="AB63" s="202">
        <v>0</v>
      </c>
      <c r="AC63" s="202">
        <v>12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28.71</v>
      </c>
      <c r="AJ63" s="202">
        <v>0</v>
      </c>
      <c r="AK63" s="202">
        <v>69.599999999999994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17.7</v>
      </c>
      <c r="AR63" s="202">
        <v>3.12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1.94</v>
      </c>
      <c r="G64" s="202">
        <v>0</v>
      </c>
      <c r="H64" s="202">
        <v>0</v>
      </c>
      <c r="I64" s="202">
        <v>1.94</v>
      </c>
      <c r="J64" s="202">
        <v>1.94</v>
      </c>
      <c r="K64" s="202">
        <v>9.11</v>
      </c>
      <c r="L64" s="202">
        <v>560.28</v>
      </c>
      <c r="M64" s="202">
        <v>27.34</v>
      </c>
      <c r="N64" s="202">
        <v>35.1</v>
      </c>
      <c r="O64" s="202">
        <v>0</v>
      </c>
      <c r="P64" s="202">
        <v>41.39</v>
      </c>
      <c r="Q64" s="202">
        <v>3.24</v>
      </c>
      <c r="R64" s="202">
        <v>12.6</v>
      </c>
      <c r="S64" s="202">
        <v>7.85</v>
      </c>
      <c r="T64" s="202">
        <v>0</v>
      </c>
      <c r="U64" s="202">
        <v>51.84</v>
      </c>
      <c r="V64" s="202">
        <v>6.16</v>
      </c>
      <c r="W64" s="202">
        <v>10.34</v>
      </c>
      <c r="X64" s="202">
        <v>43.83</v>
      </c>
      <c r="Y64" s="202">
        <v>0</v>
      </c>
      <c r="Z64" s="202">
        <v>75.239999999999995</v>
      </c>
      <c r="AA64" s="202">
        <v>26.8</v>
      </c>
      <c r="AB64" s="202">
        <v>0</v>
      </c>
      <c r="AC64" s="202">
        <v>12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28.71</v>
      </c>
      <c r="AJ64" s="202">
        <v>0</v>
      </c>
      <c r="AK64" s="202">
        <v>69.599999999999994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17.7</v>
      </c>
      <c r="AR64" s="202">
        <v>3.12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1.94</v>
      </c>
      <c r="G65" s="202">
        <v>0</v>
      </c>
      <c r="H65" s="202">
        <v>0</v>
      </c>
      <c r="I65" s="202">
        <v>1.94</v>
      </c>
      <c r="J65" s="202">
        <v>1.94</v>
      </c>
      <c r="K65" s="202">
        <v>9.11</v>
      </c>
      <c r="L65" s="202">
        <v>560.28</v>
      </c>
      <c r="M65" s="202">
        <v>27.34</v>
      </c>
      <c r="N65" s="202">
        <v>35.1</v>
      </c>
      <c r="O65" s="202">
        <v>0</v>
      </c>
      <c r="P65" s="202">
        <v>41.39</v>
      </c>
      <c r="Q65" s="202">
        <v>3.25</v>
      </c>
      <c r="R65" s="202">
        <v>12.6</v>
      </c>
      <c r="S65" s="202">
        <v>7.85</v>
      </c>
      <c r="T65" s="202">
        <v>0</v>
      </c>
      <c r="U65" s="202">
        <v>51.84</v>
      </c>
      <c r="V65" s="202">
        <v>6.16</v>
      </c>
      <c r="W65" s="202">
        <v>10.34</v>
      </c>
      <c r="X65" s="202">
        <v>43.83</v>
      </c>
      <c r="Y65" s="202">
        <v>0</v>
      </c>
      <c r="Z65" s="202">
        <v>75.239999999999995</v>
      </c>
      <c r="AA65" s="202">
        <v>26.8</v>
      </c>
      <c r="AB65" s="202">
        <v>0</v>
      </c>
      <c r="AC65" s="202">
        <v>9.25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28.55</v>
      </c>
      <c r="AJ65" s="202">
        <v>0</v>
      </c>
      <c r="AK65" s="202">
        <v>69.599999999999994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17.7</v>
      </c>
      <c r="AR65" s="202">
        <v>3.12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1.94</v>
      </c>
      <c r="G66" s="202">
        <v>0</v>
      </c>
      <c r="H66" s="202">
        <v>0</v>
      </c>
      <c r="I66" s="202">
        <v>1.94</v>
      </c>
      <c r="J66" s="202">
        <v>1.94</v>
      </c>
      <c r="K66" s="202">
        <v>9.11</v>
      </c>
      <c r="L66" s="202">
        <v>560.28</v>
      </c>
      <c r="M66" s="202">
        <v>27.34</v>
      </c>
      <c r="N66" s="202">
        <v>35.1</v>
      </c>
      <c r="O66" s="202">
        <v>0</v>
      </c>
      <c r="P66" s="202">
        <v>41.39</v>
      </c>
      <c r="Q66" s="202">
        <v>3.25</v>
      </c>
      <c r="R66" s="202">
        <v>12.6</v>
      </c>
      <c r="S66" s="202">
        <v>7.85</v>
      </c>
      <c r="T66" s="202">
        <v>0</v>
      </c>
      <c r="U66" s="202">
        <v>51.84</v>
      </c>
      <c r="V66" s="202">
        <v>6.16</v>
      </c>
      <c r="W66" s="202">
        <v>10.34</v>
      </c>
      <c r="X66" s="202">
        <v>43.83</v>
      </c>
      <c r="Y66" s="202">
        <v>0</v>
      </c>
      <c r="Z66" s="202">
        <v>75.239999999999995</v>
      </c>
      <c r="AA66" s="202">
        <v>26.8</v>
      </c>
      <c r="AB66" s="202">
        <v>0</v>
      </c>
      <c r="AC66" s="202">
        <v>9.25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28.71</v>
      </c>
      <c r="AJ66" s="202">
        <v>0</v>
      </c>
      <c r="AK66" s="202">
        <v>69.599999999999994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17.7</v>
      </c>
      <c r="AR66" s="202">
        <v>3.12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9.69</v>
      </c>
      <c r="G67" s="202">
        <v>0</v>
      </c>
      <c r="H67" s="202">
        <v>0</v>
      </c>
      <c r="I67" s="202">
        <v>1.94</v>
      </c>
      <c r="J67" s="202">
        <v>1.94</v>
      </c>
      <c r="K67" s="202">
        <v>9.11</v>
      </c>
      <c r="L67" s="202">
        <v>560.28</v>
      </c>
      <c r="M67" s="202">
        <v>27.34</v>
      </c>
      <c r="N67" s="202">
        <v>35.1</v>
      </c>
      <c r="O67" s="202">
        <v>0</v>
      </c>
      <c r="P67" s="202">
        <v>41.39</v>
      </c>
      <c r="Q67" s="202">
        <v>4.75</v>
      </c>
      <c r="R67" s="202">
        <v>12.6</v>
      </c>
      <c r="S67" s="202">
        <v>7.85</v>
      </c>
      <c r="T67" s="202">
        <v>0</v>
      </c>
      <c r="U67" s="202">
        <v>51.84</v>
      </c>
      <c r="V67" s="202">
        <v>6.16</v>
      </c>
      <c r="W67" s="202">
        <v>10.34</v>
      </c>
      <c r="X67" s="202">
        <v>43.83</v>
      </c>
      <c r="Y67" s="202">
        <v>0</v>
      </c>
      <c r="Z67" s="202">
        <v>75.239999999999995</v>
      </c>
      <c r="AA67" s="202">
        <v>26.8</v>
      </c>
      <c r="AB67" s="202">
        <v>0</v>
      </c>
      <c r="AC67" s="202">
        <v>9.25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28.55</v>
      </c>
      <c r="AJ67" s="202">
        <v>0</v>
      </c>
      <c r="AK67" s="202">
        <v>69.599999999999994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17.7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9.69</v>
      </c>
      <c r="G68" s="202">
        <v>0</v>
      </c>
      <c r="H68" s="202">
        <v>0</v>
      </c>
      <c r="I68" s="202">
        <v>1.94</v>
      </c>
      <c r="J68" s="202">
        <v>1.94</v>
      </c>
      <c r="K68" s="202">
        <v>9.11</v>
      </c>
      <c r="L68" s="202">
        <v>560.28</v>
      </c>
      <c r="M68" s="202">
        <v>27.34</v>
      </c>
      <c r="N68" s="202">
        <v>35.1</v>
      </c>
      <c r="O68" s="202">
        <v>0</v>
      </c>
      <c r="P68" s="202">
        <v>41.39</v>
      </c>
      <c r="Q68" s="202">
        <v>5.26</v>
      </c>
      <c r="R68" s="202">
        <v>12.6</v>
      </c>
      <c r="S68" s="202">
        <v>7.85</v>
      </c>
      <c r="T68" s="202">
        <v>0</v>
      </c>
      <c r="U68" s="202">
        <v>51.84</v>
      </c>
      <c r="V68" s="202">
        <v>6.16</v>
      </c>
      <c r="W68" s="202">
        <v>10.34</v>
      </c>
      <c r="X68" s="202">
        <v>43.83</v>
      </c>
      <c r="Y68" s="202">
        <v>0</v>
      </c>
      <c r="Z68" s="202">
        <v>75.239999999999995</v>
      </c>
      <c r="AA68" s="202">
        <v>26.8</v>
      </c>
      <c r="AB68" s="202">
        <v>0</v>
      </c>
      <c r="AC68" s="202">
        <v>9.25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28.55</v>
      </c>
      <c r="AJ68" s="202">
        <v>0</v>
      </c>
      <c r="AK68" s="202">
        <v>69.599999999999994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17.7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9.69</v>
      </c>
      <c r="G69" s="202">
        <v>0</v>
      </c>
      <c r="H69" s="202">
        <v>0</v>
      </c>
      <c r="I69" s="202">
        <v>1.94</v>
      </c>
      <c r="J69" s="202">
        <v>1.94</v>
      </c>
      <c r="K69" s="202">
        <v>9.11</v>
      </c>
      <c r="L69" s="202">
        <v>560.28</v>
      </c>
      <c r="M69" s="202">
        <v>27.34</v>
      </c>
      <c r="N69" s="202">
        <v>35.1</v>
      </c>
      <c r="O69" s="202">
        <v>0</v>
      </c>
      <c r="P69" s="202">
        <v>41.39</v>
      </c>
      <c r="Q69" s="202">
        <v>5.26</v>
      </c>
      <c r="R69" s="202">
        <v>12.6</v>
      </c>
      <c r="S69" s="202">
        <v>7.85</v>
      </c>
      <c r="T69" s="202">
        <v>0</v>
      </c>
      <c r="U69" s="202">
        <v>51.84</v>
      </c>
      <c r="V69" s="202">
        <v>6.16</v>
      </c>
      <c r="W69" s="202">
        <v>10.34</v>
      </c>
      <c r="X69" s="202">
        <v>43.83</v>
      </c>
      <c r="Y69" s="202">
        <v>0</v>
      </c>
      <c r="Z69" s="202">
        <v>75.239999999999995</v>
      </c>
      <c r="AA69" s="202">
        <v>26.8</v>
      </c>
      <c r="AB69" s="202">
        <v>0</v>
      </c>
      <c r="AC69" s="202">
        <v>12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28.71</v>
      </c>
      <c r="AJ69" s="202">
        <v>0</v>
      </c>
      <c r="AK69" s="202">
        <v>69.599999999999994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14.67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9.69</v>
      </c>
      <c r="G70" s="202">
        <v>0</v>
      </c>
      <c r="H70" s="202">
        <v>0</v>
      </c>
      <c r="I70" s="202">
        <v>1.94</v>
      </c>
      <c r="J70" s="202">
        <v>1.94</v>
      </c>
      <c r="K70" s="202">
        <v>9.11</v>
      </c>
      <c r="L70" s="202">
        <v>560.28</v>
      </c>
      <c r="M70" s="202">
        <v>27.34</v>
      </c>
      <c r="N70" s="202">
        <v>35.1</v>
      </c>
      <c r="O70" s="202">
        <v>0</v>
      </c>
      <c r="P70" s="202">
        <v>41.39</v>
      </c>
      <c r="Q70" s="202">
        <v>5.26</v>
      </c>
      <c r="R70" s="202">
        <v>12.6</v>
      </c>
      <c r="S70" s="202">
        <v>7.85</v>
      </c>
      <c r="T70" s="202">
        <v>0</v>
      </c>
      <c r="U70" s="202">
        <v>51.84</v>
      </c>
      <c r="V70" s="202">
        <v>6.16</v>
      </c>
      <c r="W70" s="202">
        <v>10.34</v>
      </c>
      <c r="X70" s="202">
        <v>43.83</v>
      </c>
      <c r="Y70" s="202">
        <v>0</v>
      </c>
      <c r="Z70" s="202">
        <v>75.239999999999995</v>
      </c>
      <c r="AA70" s="202">
        <v>26.8</v>
      </c>
      <c r="AB70" s="202">
        <v>0</v>
      </c>
      <c r="AC70" s="202">
        <v>12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28.71</v>
      </c>
      <c r="AJ70" s="202">
        <v>0</v>
      </c>
      <c r="AK70" s="202">
        <v>69.599999999999994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12.37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9.69</v>
      </c>
      <c r="G71" s="202">
        <v>0</v>
      </c>
      <c r="H71" s="202">
        <v>0</v>
      </c>
      <c r="I71" s="202">
        <v>1.94</v>
      </c>
      <c r="J71" s="202">
        <v>1.94</v>
      </c>
      <c r="K71" s="202">
        <v>9.11</v>
      </c>
      <c r="L71" s="202">
        <v>560.28</v>
      </c>
      <c r="M71" s="202">
        <v>27.34</v>
      </c>
      <c r="N71" s="202">
        <v>35.1</v>
      </c>
      <c r="O71" s="202">
        <v>0</v>
      </c>
      <c r="P71" s="202">
        <v>41.39</v>
      </c>
      <c r="Q71" s="202">
        <v>5.26</v>
      </c>
      <c r="R71" s="202">
        <v>12.6</v>
      </c>
      <c r="S71" s="202">
        <v>7.85</v>
      </c>
      <c r="T71" s="202">
        <v>0</v>
      </c>
      <c r="U71" s="202">
        <v>51.84</v>
      </c>
      <c r="V71" s="202">
        <v>6.16</v>
      </c>
      <c r="W71" s="202">
        <v>10.34</v>
      </c>
      <c r="X71" s="202">
        <v>43.83</v>
      </c>
      <c r="Y71" s="202">
        <v>0</v>
      </c>
      <c r="Z71" s="202">
        <v>75.239999999999995</v>
      </c>
      <c r="AA71" s="202">
        <v>26.8</v>
      </c>
      <c r="AB71" s="202">
        <v>0</v>
      </c>
      <c r="AC71" s="202">
        <v>12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28.71</v>
      </c>
      <c r="AJ71" s="202">
        <v>0</v>
      </c>
      <c r="AK71" s="202">
        <v>69.599999999999994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10.54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9.69</v>
      </c>
      <c r="G72" s="202">
        <v>0</v>
      </c>
      <c r="H72" s="202">
        <v>0</v>
      </c>
      <c r="I72" s="202">
        <v>1.94</v>
      </c>
      <c r="J72" s="202">
        <v>1.94</v>
      </c>
      <c r="K72" s="202">
        <v>9.11</v>
      </c>
      <c r="L72" s="202">
        <v>560.28</v>
      </c>
      <c r="M72" s="202">
        <v>27.34</v>
      </c>
      <c r="N72" s="202">
        <v>35.1</v>
      </c>
      <c r="O72" s="202">
        <v>0</v>
      </c>
      <c r="P72" s="202">
        <v>41.39</v>
      </c>
      <c r="Q72" s="202">
        <v>5.26</v>
      </c>
      <c r="R72" s="202">
        <v>12.6</v>
      </c>
      <c r="S72" s="202">
        <v>7.85</v>
      </c>
      <c r="T72" s="202">
        <v>0</v>
      </c>
      <c r="U72" s="202">
        <v>51.84</v>
      </c>
      <c r="V72" s="202">
        <v>6.16</v>
      </c>
      <c r="W72" s="202">
        <v>10.34</v>
      </c>
      <c r="X72" s="202">
        <v>43.83</v>
      </c>
      <c r="Y72" s="202">
        <v>0</v>
      </c>
      <c r="Z72" s="202">
        <v>75.239999999999995</v>
      </c>
      <c r="AA72" s="202">
        <v>26.8</v>
      </c>
      <c r="AB72" s="202">
        <v>0</v>
      </c>
      <c r="AC72" s="202">
        <v>12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28.71</v>
      </c>
      <c r="AJ72" s="202">
        <v>0</v>
      </c>
      <c r="AK72" s="202">
        <v>69.599999999999994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9.5399999999999991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9.69</v>
      </c>
      <c r="G73" s="202">
        <v>0</v>
      </c>
      <c r="H73" s="202">
        <v>0</v>
      </c>
      <c r="I73" s="202">
        <v>1.94</v>
      </c>
      <c r="J73" s="202">
        <v>1.94</v>
      </c>
      <c r="K73" s="202">
        <v>9.11</v>
      </c>
      <c r="L73" s="202">
        <v>560.28</v>
      </c>
      <c r="M73" s="202">
        <v>27.34</v>
      </c>
      <c r="N73" s="202">
        <v>35.1</v>
      </c>
      <c r="O73" s="202">
        <v>0</v>
      </c>
      <c r="P73" s="202">
        <v>41.39</v>
      </c>
      <c r="Q73" s="202">
        <v>5.26</v>
      </c>
      <c r="R73" s="202">
        <v>12.6</v>
      </c>
      <c r="S73" s="202">
        <v>7.85</v>
      </c>
      <c r="T73" s="202">
        <v>0</v>
      </c>
      <c r="U73" s="202">
        <v>51.84</v>
      </c>
      <c r="V73" s="202">
        <v>6.16</v>
      </c>
      <c r="W73" s="202">
        <v>10.34</v>
      </c>
      <c r="X73" s="202">
        <v>43.83</v>
      </c>
      <c r="Y73" s="202">
        <v>0</v>
      </c>
      <c r="Z73" s="202">
        <v>75.239999999999995</v>
      </c>
      <c r="AA73" s="202">
        <v>26.8</v>
      </c>
      <c r="AB73" s="202">
        <v>0</v>
      </c>
      <c r="AC73" s="202">
        <v>12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28.71</v>
      </c>
      <c r="AJ73" s="202">
        <v>0</v>
      </c>
      <c r="AK73" s="202">
        <v>69.599999999999994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8.52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9.69</v>
      </c>
      <c r="G74" s="202">
        <v>0</v>
      </c>
      <c r="H74" s="202">
        <v>0</v>
      </c>
      <c r="I74" s="202">
        <v>1.94</v>
      </c>
      <c r="J74" s="202">
        <v>1.94</v>
      </c>
      <c r="K74" s="202">
        <v>9.11</v>
      </c>
      <c r="L74" s="202">
        <v>560.28</v>
      </c>
      <c r="M74" s="202">
        <v>27.34</v>
      </c>
      <c r="N74" s="202">
        <v>35.1</v>
      </c>
      <c r="O74" s="202">
        <v>0</v>
      </c>
      <c r="P74" s="202">
        <v>41.39</v>
      </c>
      <c r="Q74" s="202">
        <v>5.26</v>
      </c>
      <c r="R74" s="202">
        <v>12.6</v>
      </c>
      <c r="S74" s="202">
        <v>7.85</v>
      </c>
      <c r="T74" s="202">
        <v>0</v>
      </c>
      <c r="U74" s="202">
        <v>51.84</v>
      </c>
      <c r="V74" s="202">
        <v>6.16</v>
      </c>
      <c r="W74" s="202">
        <v>10.34</v>
      </c>
      <c r="X74" s="202">
        <v>43.83</v>
      </c>
      <c r="Y74" s="202">
        <v>0</v>
      </c>
      <c r="Z74" s="202">
        <v>75.239999999999995</v>
      </c>
      <c r="AA74" s="202">
        <v>26.8</v>
      </c>
      <c r="AB74" s="202">
        <v>0</v>
      </c>
      <c r="AC74" s="202">
        <v>12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28.71</v>
      </c>
      <c r="AJ74" s="202">
        <v>0</v>
      </c>
      <c r="AK74" s="202">
        <v>69.599999999999994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7.52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1.88</v>
      </c>
      <c r="J75" s="202">
        <v>1.88</v>
      </c>
      <c r="K75" s="202">
        <v>9.11</v>
      </c>
      <c r="L75" s="202">
        <v>560.28</v>
      </c>
      <c r="M75" s="202">
        <v>27.34</v>
      </c>
      <c r="N75" s="202">
        <v>35.1</v>
      </c>
      <c r="O75" s="202">
        <v>0</v>
      </c>
      <c r="P75" s="202">
        <v>41.39</v>
      </c>
      <c r="Q75" s="202">
        <v>5.26</v>
      </c>
      <c r="R75" s="202">
        <v>12.6</v>
      </c>
      <c r="S75" s="202">
        <v>7.85</v>
      </c>
      <c r="T75" s="202">
        <v>0</v>
      </c>
      <c r="U75" s="202">
        <v>51.84</v>
      </c>
      <c r="V75" s="202">
        <v>6.16</v>
      </c>
      <c r="W75" s="202">
        <v>10.34</v>
      </c>
      <c r="X75" s="202">
        <v>43.83</v>
      </c>
      <c r="Y75" s="202">
        <v>0</v>
      </c>
      <c r="Z75" s="202">
        <v>75.239999999999995</v>
      </c>
      <c r="AA75" s="202">
        <v>26.8</v>
      </c>
      <c r="AB75" s="202">
        <v>0</v>
      </c>
      <c r="AC75" s="202">
        <v>9.25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28.18</v>
      </c>
      <c r="AJ75" s="202">
        <v>0</v>
      </c>
      <c r="AK75" s="202">
        <v>69.599999999999994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1.88</v>
      </c>
      <c r="J76" s="202">
        <v>1.88</v>
      </c>
      <c r="K76" s="202">
        <v>9.11</v>
      </c>
      <c r="L76" s="202">
        <v>560.28</v>
      </c>
      <c r="M76" s="202">
        <v>27.34</v>
      </c>
      <c r="N76" s="202">
        <v>35.1</v>
      </c>
      <c r="O76" s="202">
        <v>0</v>
      </c>
      <c r="P76" s="202">
        <v>41.39</v>
      </c>
      <c r="Q76" s="202">
        <v>5.26</v>
      </c>
      <c r="R76" s="202">
        <v>12.6</v>
      </c>
      <c r="S76" s="202">
        <v>7.85</v>
      </c>
      <c r="T76" s="202">
        <v>0</v>
      </c>
      <c r="U76" s="202">
        <v>51.84</v>
      </c>
      <c r="V76" s="202">
        <v>6.16</v>
      </c>
      <c r="W76" s="202">
        <v>10.34</v>
      </c>
      <c r="X76" s="202">
        <v>43.83</v>
      </c>
      <c r="Y76" s="202">
        <v>0</v>
      </c>
      <c r="Z76" s="202">
        <v>75.239999999999995</v>
      </c>
      <c r="AA76" s="202">
        <v>26.8</v>
      </c>
      <c r="AB76" s="202">
        <v>0</v>
      </c>
      <c r="AC76" s="202">
        <v>8.98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28.18</v>
      </c>
      <c r="AJ76" s="202">
        <v>0</v>
      </c>
      <c r="AK76" s="202">
        <v>69.599999999999994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1.88</v>
      </c>
      <c r="J77" s="202">
        <v>1.88</v>
      </c>
      <c r="K77" s="202">
        <v>9.11</v>
      </c>
      <c r="L77" s="202">
        <v>560.28</v>
      </c>
      <c r="M77" s="202">
        <v>27.34</v>
      </c>
      <c r="N77" s="202">
        <v>35.1</v>
      </c>
      <c r="O77" s="202">
        <v>0</v>
      </c>
      <c r="P77" s="202">
        <v>41.39</v>
      </c>
      <c r="Q77" s="202">
        <v>5.26</v>
      </c>
      <c r="R77" s="202">
        <v>12.6</v>
      </c>
      <c r="S77" s="202">
        <v>7.85</v>
      </c>
      <c r="T77" s="202">
        <v>0</v>
      </c>
      <c r="U77" s="202">
        <v>51.84</v>
      </c>
      <c r="V77" s="202">
        <v>6.16</v>
      </c>
      <c r="W77" s="202">
        <v>10.34</v>
      </c>
      <c r="X77" s="202">
        <v>43.83</v>
      </c>
      <c r="Y77" s="202">
        <v>0</v>
      </c>
      <c r="Z77" s="202">
        <v>75.239999999999995</v>
      </c>
      <c r="AA77" s="202">
        <v>26.8</v>
      </c>
      <c r="AB77" s="202">
        <v>0</v>
      </c>
      <c r="AC77" s="202">
        <v>12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28.71</v>
      </c>
      <c r="AJ77" s="202">
        <v>0</v>
      </c>
      <c r="AK77" s="202">
        <v>69.599999999999994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1.88</v>
      </c>
      <c r="J78" s="202">
        <v>1.88</v>
      </c>
      <c r="K78" s="202">
        <v>9.11</v>
      </c>
      <c r="L78" s="202">
        <v>560.28</v>
      </c>
      <c r="M78" s="202">
        <v>27.34</v>
      </c>
      <c r="N78" s="202">
        <v>35.1</v>
      </c>
      <c r="O78" s="202">
        <v>0</v>
      </c>
      <c r="P78" s="202">
        <v>41.39</v>
      </c>
      <c r="Q78" s="202">
        <v>5.26</v>
      </c>
      <c r="R78" s="202">
        <v>12.6</v>
      </c>
      <c r="S78" s="202">
        <v>7.85</v>
      </c>
      <c r="T78" s="202">
        <v>0</v>
      </c>
      <c r="U78" s="202">
        <v>51.84</v>
      </c>
      <c r="V78" s="202">
        <v>6.16</v>
      </c>
      <c r="W78" s="202">
        <v>10.34</v>
      </c>
      <c r="X78" s="202">
        <v>43.83</v>
      </c>
      <c r="Y78" s="202">
        <v>0</v>
      </c>
      <c r="Z78" s="202">
        <v>75.239999999999995</v>
      </c>
      <c r="AA78" s="202">
        <v>26.8</v>
      </c>
      <c r="AB78" s="202">
        <v>0</v>
      </c>
      <c r="AC78" s="202">
        <v>12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28.71</v>
      </c>
      <c r="AJ78" s="202">
        <v>0</v>
      </c>
      <c r="AK78" s="202">
        <v>69.599999999999994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1.88</v>
      </c>
      <c r="J79" s="202">
        <v>1.88</v>
      </c>
      <c r="K79" s="202">
        <v>9.11</v>
      </c>
      <c r="L79" s="202">
        <v>560.28</v>
      </c>
      <c r="M79" s="202">
        <v>27.34</v>
      </c>
      <c r="N79" s="202">
        <v>35.1</v>
      </c>
      <c r="O79" s="202">
        <v>0</v>
      </c>
      <c r="P79" s="202">
        <v>41.39</v>
      </c>
      <c r="Q79" s="202">
        <v>5.26</v>
      </c>
      <c r="R79" s="202">
        <v>12.6</v>
      </c>
      <c r="S79" s="202">
        <v>7.85</v>
      </c>
      <c r="T79" s="202">
        <v>0</v>
      </c>
      <c r="U79" s="202">
        <v>51.84</v>
      </c>
      <c r="V79" s="202">
        <v>6.16</v>
      </c>
      <c r="W79" s="202">
        <v>10.34</v>
      </c>
      <c r="X79" s="202">
        <v>43.83</v>
      </c>
      <c r="Y79" s="202">
        <v>0</v>
      </c>
      <c r="Z79" s="202">
        <v>75.239999999999995</v>
      </c>
      <c r="AA79" s="202">
        <v>26.8</v>
      </c>
      <c r="AB79" s="202">
        <v>0</v>
      </c>
      <c r="AC79" s="202">
        <v>12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28.71</v>
      </c>
      <c r="AJ79" s="202">
        <v>0</v>
      </c>
      <c r="AK79" s="202">
        <v>69.150000000000006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1.88</v>
      </c>
      <c r="J80" s="202">
        <v>1.88</v>
      </c>
      <c r="K80" s="202">
        <v>9.11</v>
      </c>
      <c r="L80" s="202">
        <v>560.28</v>
      </c>
      <c r="M80" s="202">
        <v>27.34</v>
      </c>
      <c r="N80" s="202">
        <v>35.1</v>
      </c>
      <c r="O80" s="202">
        <v>0</v>
      </c>
      <c r="P80" s="202">
        <v>41.39</v>
      </c>
      <c r="Q80" s="202">
        <v>5.26</v>
      </c>
      <c r="R80" s="202">
        <v>12.6</v>
      </c>
      <c r="S80" s="202">
        <v>7.85</v>
      </c>
      <c r="T80" s="202">
        <v>0</v>
      </c>
      <c r="U80" s="202">
        <v>51.84</v>
      </c>
      <c r="V80" s="202">
        <v>6.16</v>
      </c>
      <c r="W80" s="202">
        <v>10.34</v>
      </c>
      <c r="X80" s="202">
        <v>43.83</v>
      </c>
      <c r="Y80" s="202">
        <v>0</v>
      </c>
      <c r="Z80" s="202">
        <v>75.239999999999995</v>
      </c>
      <c r="AA80" s="202">
        <v>26.8</v>
      </c>
      <c r="AB80" s="202">
        <v>0</v>
      </c>
      <c r="AC80" s="202">
        <v>12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28.71</v>
      </c>
      <c r="AJ80" s="202">
        <v>0</v>
      </c>
      <c r="AK80" s="202">
        <v>69.599999999999994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9.11</v>
      </c>
      <c r="L81" s="202">
        <v>560.28</v>
      </c>
      <c r="M81" s="202">
        <v>27.34</v>
      </c>
      <c r="N81" s="202">
        <v>35.1</v>
      </c>
      <c r="O81" s="202">
        <v>0</v>
      </c>
      <c r="P81" s="202">
        <v>41.39</v>
      </c>
      <c r="Q81" s="202">
        <v>5.26</v>
      </c>
      <c r="R81" s="202">
        <v>12.6</v>
      </c>
      <c r="S81" s="202">
        <v>7.85</v>
      </c>
      <c r="T81" s="202">
        <v>0</v>
      </c>
      <c r="U81" s="202">
        <v>51.84</v>
      </c>
      <c r="V81" s="202">
        <v>6.16</v>
      </c>
      <c r="W81" s="202">
        <v>10.34</v>
      </c>
      <c r="X81" s="202">
        <v>43.83</v>
      </c>
      <c r="Y81" s="202">
        <v>0</v>
      </c>
      <c r="Z81" s="202">
        <v>75.239999999999995</v>
      </c>
      <c r="AA81" s="202">
        <v>26.8</v>
      </c>
      <c r="AB81" s="202">
        <v>0</v>
      </c>
      <c r="AC81" s="202">
        <v>12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28.71</v>
      </c>
      <c r="AJ81" s="202">
        <v>0</v>
      </c>
      <c r="AK81" s="202">
        <v>69.599999999999994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9.11</v>
      </c>
      <c r="L82" s="202">
        <v>560.28</v>
      </c>
      <c r="M82" s="202">
        <v>27.34</v>
      </c>
      <c r="N82" s="202">
        <v>35.1</v>
      </c>
      <c r="O82" s="202">
        <v>0</v>
      </c>
      <c r="P82" s="202">
        <v>41.39</v>
      </c>
      <c r="Q82" s="202">
        <v>5.26</v>
      </c>
      <c r="R82" s="202">
        <v>12.6</v>
      </c>
      <c r="S82" s="202">
        <v>7.85</v>
      </c>
      <c r="T82" s="202">
        <v>0</v>
      </c>
      <c r="U82" s="202">
        <v>51.84</v>
      </c>
      <c r="V82" s="202">
        <v>6.16</v>
      </c>
      <c r="W82" s="202">
        <v>10.34</v>
      </c>
      <c r="X82" s="202">
        <v>43.83</v>
      </c>
      <c r="Y82" s="202">
        <v>0</v>
      </c>
      <c r="Z82" s="202">
        <v>75.239999999999995</v>
      </c>
      <c r="AA82" s="202">
        <v>26.8</v>
      </c>
      <c r="AB82" s="202">
        <v>0</v>
      </c>
      <c r="AC82" s="202">
        <v>12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28.71</v>
      </c>
      <c r="AJ82" s="202">
        <v>0</v>
      </c>
      <c r="AK82" s="202">
        <v>69.599999999999994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9.11</v>
      </c>
      <c r="L83" s="202">
        <v>560.28</v>
      </c>
      <c r="M83" s="202">
        <v>27.34</v>
      </c>
      <c r="N83" s="202">
        <v>35.1</v>
      </c>
      <c r="O83" s="202">
        <v>0</v>
      </c>
      <c r="P83" s="202">
        <v>41.39</v>
      </c>
      <c r="Q83" s="202">
        <v>5.26</v>
      </c>
      <c r="R83" s="202">
        <v>12.6</v>
      </c>
      <c r="S83" s="202">
        <v>7.85</v>
      </c>
      <c r="T83" s="202">
        <v>0</v>
      </c>
      <c r="U83" s="202">
        <v>51.84</v>
      </c>
      <c r="V83" s="202">
        <v>6.16</v>
      </c>
      <c r="W83" s="202">
        <v>10.34</v>
      </c>
      <c r="X83" s="202">
        <v>43.83</v>
      </c>
      <c r="Y83" s="202">
        <v>0</v>
      </c>
      <c r="Z83" s="202">
        <v>75.239999999999995</v>
      </c>
      <c r="AA83" s="202">
        <v>26.8</v>
      </c>
      <c r="AB83" s="202">
        <v>0</v>
      </c>
      <c r="AC83" s="202">
        <v>12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28.71</v>
      </c>
      <c r="AJ83" s="202">
        <v>0</v>
      </c>
      <c r="AK83" s="202">
        <v>69.599999999999994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9.11</v>
      </c>
      <c r="L84" s="202">
        <v>560.28</v>
      </c>
      <c r="M84" s="202">
        <v>27.34</v>
      </c>
      <c r="N84" s="202">
        <v>35.1</v>
      </c>
      <c r="O84" s="202">
        <v>0</v>
      </c>
      <c r="P84" s="202">
        <v>41.39</v>
      </c>
      <c r="Q84" s="202">
        <v>5.26</v>
      </c>
      <c r="R84" s="202">
        <v>12.6</v>
      </c>
      <c r="S84" s="202">
        <v>7.85</v>
      </c>
      <c r="T84" s="202">
        <v>0</v>
      </c>
      <c r="U84" s="202">
        <v>51.84</v>
      </c>
      <c r="V84" s="202">
        <v>6.16</v>
      </c>
      <c r="W84" s="202">
        <v>10.34</v>
      </c>
      <c r="X84" s="202">
        <v>43.83</v>
      </c>
      <c r="Y84" s="202">
        <v>0</v>
      </c>
      <c r="Z84" s="202">
        <v>75.239999999999995</v>
      </c>
      <c r="AA84" s="202">
        <v>26.8</v>
      </c>
      <c r="AB84" s="202">
        <v>0</v>
      </c>
      <c r="AC84" s="202">
        <v>9.52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28.18</v>
      </c>
      <c r="AJ84" s="202">
        <v>0</v>
      </c>
      <c r="AK84" s="202">
        <v>69.599999999999994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9.11</v>
      </c>
      <c r="L85" s="202">
        <v>563.67999999999995</v>
      </c>
      <c r="M85" s="202">
        <v>27.34</v>
      </c>
      <c r="N85" s="202">
        <v>35.1</v>
      </c>
      <c r="O85" s="202">
        <v>0</v>
      </c>
      <c r="P85" s="202">
        <v>41.39</v>
      </c>
      <c r="Q85" s="202">
        <v>5.26</v>
      </c>
      <c r="R85" s="202">
        <v>12.6</v>
      </c>
      <c r="S85" s="202">
        <v>7.85</v>
      </c>
      <c r="T85" s="202">
        <v>0</v>
      </c>
      <c r="U85" s="202">
        <v>51.84</v>
      </c>
      <c r="V85" s="202">
        <v>6.16</v>
      </c>
      <c r="W85" s="202">
        <v>10.34</v>
      </c>
      <c r="X85" s="202">
        <v>43.83</v>
      </c>
      <c r="Y85" s="202">
        <v>0</v>
      </c>
      <c r="Z85" s="202">
        <v>75.239999999999995</v>
      </c>
      <c r="AA85" s="202">
        <v>26.8</v>
      </c>
      <c r="AB85" s="202">
        <v>0</v>
      </c>
      <c r="AC85" s="202">
        <v>9.52</v>
      </c>
      <c r="AD85" s="202">
        <v>0</v>
      </c>
      <c r="AE85" s="202">
        <v>0</v>
      </c>
      <c r="AF85" s="202">
        <v>0</v>
      </c>
      <c r="AG85" s="202">
        <v>23</v>
      </c>
      <c r="AH85" s="202">
        <v>0</v>
      </c>
      <c r="AI85" s="202">
        <v>28.18</v>
      </c>
      <c r="AJ85" s="202">
        <v>0</v>
      </c>
      <c r="AK85" s="202">
        <v>69.599999999999994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9.11</v>
      </c>
      <c r="L86" s="202">
        <v>563.67999999999995</v>
      </c>
      <c r="M86" s="202">
        <v>27.34</v>
      </c>
      <c r="N86" s="202">
        <v>35.1</v>
      </c>
      <c r="O86" s="202">
        <v>0</v>
      </c>
      <c r="P86" s="202">
        <v>41.39</v>
      </c>
      <c r="Q86" s="202">
        <v>5.26</v>
      </c>
      <c r="R86" s="202">
        <v>12.6</v>
      </c>
      <c r="S86" s="202">
        <v>7.85</v>
      </c>
      <c r="T86" s="202">
        <v>0</v>
      </c>
      <c r="U86" s="202">
        <v>51.84</v>
      </c>
      <c r="V86" s="202">
        <v>6.16</v>
      </c>
      <c r="W86" s="202">
        <v>10.34</v>
      </c>
      <c r="X86" s="202">
        <v>43.83</v>
      </c>
      <c r="Y86" s="202">
        <v>0</v>
      </c>
      <c r="Z86" s="202">
        <v>75.239999999999995</v>
      </c>
      <c r="AA86" s="202">
        <v>26.8</v>
      </c>
      <c r="AB86" s="202">
        <v>0</v>
      </c>
      <c r="AC86" s="202">
        <v>9.52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28.18</v>
      </c>
      <c r="AJ86" s="202">
        <v>0</v>
      </c>
      <c r="AK86" s="202">
        <v>69.599999999999994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0.18</v>
      </c>
      <c r="K87" s="202">
        <v>9.11</v>
      </c>
      <c r="L87" s="202">
        <v>563.67999999999995</v>
      </c>
      <c r="M87" s="202">
        <v>27.34</v>
      </c>
      <c r="N87" s="202">
        <v>35.1</v>
      </c>
      <c r="O87" s="202">
        <v>0</v>
      </c>
      <c r="P87" s="202">
        <v>41.39</v>
      </c>
      <c r="Q87" s="202">
        <v>5.26</v>
      </c>
      <c r="R87" s="202">
        <v>12.6</v>
      </c>
      <c r="S87" s="202">
        <v>7.85</v>
      </c>
      <c r="T87" s="202">
        <v>0</v>
      </c>
      <c r="U87" s="202">
        <v>51.84</v>
      </c>
      <c r="V87" s="202">
        <v>6.16</v>
      </c>
      <c r="W87" s="202">
        <v>10.34</v>
      </c>
      <c r="X87" s="202">
        <v>43.83</v>
      </c>
      <c r="Y87" s="202">
        <v>0</v>
      </c>
      <c r="Z87" s="202">
        <v>75.239999999999995</v>
      </c>
      <c r="AA87" s="202">
        <v>26.8</v>
      </c>
      <c r="AB87" s="202">
        <v>0</v>
      </c>
      <c r="AC87" s="202">
        <v>9.52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28.18</v>
      </c>
      <c r="AJ87" s="202">
        <v>0</v>
      </c>
      <c r="AK87" s="202">
        <v>69.599999999999994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0.18</v>
      </c>
      <c r="K88" s="202">
        <v>9.11</v>
      </c>
      <c r="L88" s="202">
        <v>563.67999999999995</v>
      </c>
      <c r="M88" s="202">
        <v>27.34</v>
      </c>
      <c r="N88" s="202">
        <v>35.1</v>
      </c>
      <c r="O88" s="202">
        <v>0</v>
      </c>
      <c r="P88" s="202">
        <v>41.39</v>
      </c>
      <c r="Q88" s="202">
        <v>5.26</v>
      </c>
      <c r="R88" s="202">
        <v>12.6</v>
      </c>
      <c r="S88" s="202">
        <v>7.85</v>
      </c>
      <c r="T88" s="202">
        <v>0</v>
      </c>
      <c r="U88" s="202">
        <v>51.84</v>
      </c>
      <c r="V88" s="202">
        <v>6.16</v>
      </c>
      <c r="W88" s="202">
        <v>10.34</v>
      </c>
      <c r="X88" s="202">
        <v>43.83</v>
      </c>
      <c r="Y88" s="202">
        <v>0</v>
      </c>
      <c r="Z88" s="202">
        <v>75.239999999999995</v>
      </c>
      <c r="AA88" s="202">
        <v>26.8</v>
      </c>
      <c r="AB88" s="202">
        <v>0</v>
      </c>
      <c r="AC88" s="202">
        <v>12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28.92</v>
      </c>
      <c r="AJ88" s="202">
        <v>0</v>
      </c>
      <c r="AK88" s="202">
        <v>69.599999999999994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0.18</v>
      </c>
      <c r="K89" s="202">
        <v>9.11</v>
      </c>
      <c r="L89" s="202">
        <v>563.67999999999995</v>
      </c>
      <c r="M89" s="202">
        <v>27.34</v>
      </c>
      <c r="N89" s="202">
        <v>35.1</v>
      </c>
      <c r="O89" s="202">
        <v>0</v>
      </c>
      <c r="P89" s="202">
        <v>41.39</v>
      </c>
      <c r="Q89" s="202">
        <v>5.26</v>
      </c>
      <c r="R89" s="202">
        <v>12.6</v>
      </c>
      <c r="S89" s="202">
        <v>7.85</v>
      </c>
      <c r="T89" s="202">
        <v>0</v>
      </c>
      <c r="U89" s="202">
        <v>51.84</v>
      </c>
      <c r="V89" s="202">
        <v>6.16</v>
      </c>
      <c r="W89" s="202">
        <v>10.34</v>
      </c>
      <c r="X89" s="202">
        <v>43.83</v>
      </c>
      <c r="Y89" s="202">
        <v>0</v>
      </c>
      <c r="Z89" s="202">
        <v>75.239999999999995</v>
      </c>
      <c r="AA89" s="202">
        <v>26.8</v>
      </c>
      <c r="AB89" s="202">
        <v>0</v>
      </c>
      <c r="AC89" s="202">
        <v>12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28.92</v>
      </c>
      <c r="AJ89" s="202">
        <v>0</v>
      </c>
      <c r="AK89" s="202">
        <v>69.599999999999994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0.18</v>
      </c>
      <c r="K90" s="202">
        <v>9.11</v>
      </c>
      <c r="L90" s="202">
        <v>563.67999999999995</v>
      </c>
      <c r="M90" s="202">
        <v>27.34</v>
      </c>
      <c r="N90" s="202">
        <v>35.1</v>
      </c>
      <c r="O90" s="202">
        <v>0</v>
      </c>
      <c r="P90" s="202">
        <v>41.39</v>
      </c>
      <c r="Q90" s="202">
        <v>5.26</v>
      </c>
      <c r="R90" s="202">
        <v>12.6</v>
      </c>
      <c r="S90" s="202">
        <v>7.85</v>
      </c>
      <c r="T90" s="202">
        <v>0</v>
      </c>
      <c r="U90" s="202">
        <v>51.84</v>
      </c>
      <c r="V90" s="202">
        <v>6.16</v>
      </c>
      <c r="W90" s="202">
        <v>10.34</v>
      </c>
      <c r="X90" s="202">
        <v>43.83</v>
      </c>
      <c r="Y90" s="202">
        <v>0</v>
      </c>
      <c r="Z90" s="202">
        <v>75.239999999999995</v>
      </c>
      <c r="AA90" s="202">
        <v>26.8</v>
      </c>
      <c r="AB90" s="202">
        <v>0</v>
      </c>
      <c r="AC90" s="202">
        <v>12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28.92</v>
      </c>
      <c r="AJ90" s="202">
        <v>0</v>
      </c>
      <c r="AK90" s="202">
        <v>69.599999999999994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9.11</v>
      </c>
      <c r="L91" s="202">
        <v>563.67999999999995</v>
      </c>
      <c r="M91" s="202">
        <v>27.34</v>
      </c>
      <c r="N91" s="202">
        <v>35.1</v>
      </c>
      <c r="O91" s="202">
        <v>0</v>
      </c>
      <c r="P91" s="202">
        <v>41.39</v>
      </c>
      <c r="Q91" s="202">
        <v>5.77</v>
      </c>
      <c r="R91" s="202">
        <v>12.6</v>
      </c>
      <c r="S91" s="202">
        <v>7.85</v>
      </c>
      <c r="T91" s="202">
        <v>0</v>
      </c>
      <c r="U91" s="202">
        <v>51.84</v>
      </c>
      <c r="V91" s="202">
        <v>6.16</v>
      </c>
      <c r="W91" s="202">
        <v>10.34</v>
      </c>
      <c r="X91" s="202">
        <v>43.83</v>
      </c>
      <c r="Y91" s="202">
        <v>0</v>
      </c>
      <c r="Z91" s="202">
        <v>75.239999999999995</v>
      </c>
      <c r="AA91" s="202">
        <v>26.8</v>
      </c>
      <c r="AB91" s="202">
        <v>0</v>
      </c>
      <c r="AC91" s="202">
        <v>12</v>
      </c>
      <c r="AD91" s="202">
        <v>0</v>
      </c>
      <c r="AE91" s="202">
        <v>0</v>
      </c>
      <c r="AF91" s="202">
        <v>0</v>
      </c>
      <c r="AG91" s="202">
        <v>23</v>
      </c>
      <c r="AH91" s="202">
        <v>0</v>
      </c>
      <c r="AI91" s="202">
        <v>28.92</v>
      </c>
      <c r="AJ91" s="202">
        <v>0</v>
      </c>
      <c r="AK91" s="202">
        <v>68.239999999999995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9.11</v>
      </c>
      <c r="L92" s="202">
        <v>563.67999999999995</v>
      </c>
      <c r="M92" s="202">
        <v>27.34</v>
      </c>
      <c r="N92" s="202">
        <v>35.1</v>
      </c>
      <c r="O92" s="202">
        <v>0</v>
      </c>
      <c r="P92" s="202">
        <v>41.39</v>
      </c>
      <c r="Q92" s="202">
        <v>6.27</v>
      </c>
      <c r="R92" s="202">
        <v>12.6</v>
      </c>
      <c r="S92" s="202">
        <v>7.85</v>
      </c>
      <c r="T92" s="202">
        <v>0</v>
      </c>
      <c r="U92" s="202">
        <v>51.84</v>
      </c>
      <c r="V92" s="202">
        <v>6.16</v>
      </c>
      <c r="W92" s="202">
        <v>10.34</v>
      </c>
      <c r="X92" s="202">
        <v>43.83</v>
      </c>
      <c r="Y92" s="202">
        <v>0</v>
      </c>
      <c r="Z92" s="202">
        <v>75.239999999999995</v>
      </c>
      <c r="AA92" s="202">
        <v>26.8</v>
      </c>
      <c r="AB92" s="202">
        <v>0</v>
      </c>
      <c r="AC92" s="202">
        <v>12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28.92</v>
      </c>
      <c r="AJ92" s="202">
        <v>0</v>
      </c>
      <c r="AK92" s="202">
        <v>69.599999999999994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9.11</v>
      </c>
      <c r="L93" s="202">
        <v>563.67999999999995</v>
      </c>
      <c r="M93" s="202">
        <v>27.34</v>
      </c>
      <c r="N93" s="202">
        <v>35.1</v>
      </c>
      <c r="O93" s="202">
        <v>0</v>
      </c>
      <c r="P93" s="202">
        <v>41.39</v>
      </c>
      <c r="Q93" s="202">
        <v>6.48</v>
      </c>
      <c r="R93" s="202">
        <v>12.6</v>
      </c>
      <c r="S93" s="202">
        <v>7.85</v>
      </c>
      <c r="T93" s="202">
        <v>0</v>
      </c>
      <c r="U93" s="202">
        <v>51.84</v>
      </c>
      <c r="V93" s="202">
        <v>6.16</v>
      </c>
      <c r="W93" s="202">
        <v>10.34</v>
      </c>
      <c r="X93" s="202">
        <v>43.83</v>
      </c>
      <c r="Y93" s="202">
        <v>0</v>
      </c>
      <c r="Z93" s="202">
        <v>75.239999999999995</v>
      </c>
      <c r="AA93" s="202">
        <v>26.8</v>
      </c>
      <c r="AB93" s="202">
        <v>0</v>
      </c>
      <c r="AC93" s="202">
        <v>12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28.92</v>
      </c>
      <c r="AJ93" s="202">
        <v>0</v>
      </c>
      <c r="AK93" s="202">
        <v>65.25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9.11</v>
      </c>
      <c r="L94" s="202">
        <v>563.67999999999995</v>
      </c>
      <c r="M94" s="202">
        <v>27.34</v>
      </c>
      <c r="N94" s="202">
        <v>35.1</v>
      </c>
      <c r="O94" s="202">
        <v>0</v>
      </c>
      <c r="P94" s="202">
        <v>41.39</v>
      </c>
      <c r="Q94" s="202">
        <v>6.48</v>
      </c>
      <c r="R94" s="202">
        <v>12.6</v>
      </c>
      <c r="S94" s="202">
        <v>7.85</v>
      </c>
      <c r="T94" s="202">
        <v>0</v>
      </c>
      <c r="U94" s="202">
        <v>51.84</v>
      </c>
      <c r="V94" s="202">
        <v>6.16</v>
      </c>
      <c r="W94" s="202">
        <v>10.34</v>
      </c>
      <c r="X94" s="202">
        <v>43.83</v>
      </c>
      <c r="Y94" s="202">
        <v>0</v>
      </c>
      <c r="Z94" s="202">
        <v>75.239999999999995</v>
      </c>
      <c r="AA94" s="202">
        <v>26.8</v>
      </c>
      <c r="AB94" s="202">
        <v>0</v>
      </c>
      <c r="AC94" s="202">
        <v>12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28.92</v>
      </c>
      <c r="AJ94" s="202">
        <v>0</v>
      </c>
      <c r="AK94" s="202">
        <v>65.25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9.11</v>
      </c>
      <c r="L95" s="202">
        <v>563.67999999999995</v>
      </c>
      <c r="M95" s="202">
        <v>27.34</v>
      </c>
      <c r="N95" s="202">
        <v>35.1</v>
      </c>
      <c r="O95" s="202">
        <v>0</v>
      </c>
      <c r="P95" s="202">
        <v>41.39</v>
      </c>
      <c r="Q95" s="202">
        <v>6.48</v>
      </c>
      <c r="R95" s="202">
        <v>12.6</v>
      </c>
      <c r="S95" s="202">
        <v>7.85</v>
      </c>
      <c r="T95" s="202">
        <v>0</v>
      </c>
      <c r="U95" s="202">
        <v>51.15</v>
      </c>
      <c r="V95" s="202">
        <v>6.16</v>
      </c>
      <c r="W95" s="202">
        <v>10.34</v>
      </c>
      <c r="X95" s="202">
        <v>43.83</v>
      </c>
      <c r="Y95" s="202">
        <v>0</v>
      </c>
      <c r="Z95" s="202">
        <v>75.239999999999995</v>
      </c>
      <c r="AA95" s="202">
        <v>26.8</v>
      </c>
      <c r="AB95" s="202">
        <v>0</v>
      </c>
      <c r="AC95" s="202">
        <v>12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28.92</v>
      </c>
      <c r="AJ95" s="202">
        <v>0</v>
      </c>
      <c r="AK95" s="202">
        <v>65.25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9.11</v>
      </c>
      <c r="L96" s="202">
        <v>563.67999999999995</v>
      </c>
      <c r="M96" s="202">
        <v>27.34</v>
      </c>
      <c r="N96" s="202">
        <v>35.1</v>
      </c>
      <c r="O96" s="202">
        <v>0</v>
      </c>
      <c r="P96" s="202">
        <v>41.39</v>
      </c>
      <c r="Q96" s="202">
        <v>6.48</v>
      </c>
      <c r="R96" s="202">
        <v>12.6</v>
      </c>
      <c r="S96" s="202">
        <v>7.85</v>
      </c>
      <c r="T96" s="202">
        <v>0</v>
      </c>
      <c r="U96" s="202">
        <v>51.15</v>
      </c>
      <c r="V96" s="202">
        <v>6.16</v>
      </c>
      <c r="W96" s="202">
        <v>10.34</v>
      </c>
      <c r="X96" s="202">
        <v>43.83</v>
      </c>
      <c r="Y96" s="202">
        <v>0</v>
      </c>
      <c r="Z96" s="202">
        <v>75.239999999999995</v>
      </c>
      <c r="AA96" s="202">
        <v>26.8</v>
      </c>
      <c r="AB96" s="202">
        <v>0</v>
      </c>
      <c r="AC96" s="202">
        <v>12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28.92</v>
      </c>
      <c r="AJ96" s="202">
        <v>0</v>
      </c>
      <c r="AK96" s="202">
        <v>65.25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9.11</v>
      </c>
      <c r="L97" s="202">
        <v>563.67999999999995</v>
      </c>
      <c r="M97" s="202">
        <v>27.34</v>
      </c>
      <c r="N97" s="202">
        <v>35.1</v>
      </c>
      <c r="O97" s="202">
        <v>0</v>
      </c>
      <c r="P97" s="202">
        <v>41.39</v>
      </c>
      <c r="Q97" s="202">
        <v>6.48</v>
      </c>
      <c r="R97" s="202">
        <v>12.6</v>
      </c>
      <c r="S97" s="202">
        <v>7.85</v>
      </c>
      <c r="T97" s="202">
        <v>0</v>
      </c>
      <c r="U97" s="202">
        <v>51.15</v>
      </c>
      <c r="V97" s="202">
        <v>6.16</v>
      </c>
      <c r="W97" s="202">
        <v>10.34</v>
      </c>
      <c r="X97" s="202">
        <v>43.83</v>
      </c>
      <c r="Y97" s="202">
        <v>0</v>
      </c>
      <c r="Z97" s="202">
        <v>75.239999999999995</v>
      </c>
      <c r="AA97" s="202">
        <v>26.8</v>
      </c>
      <c r="AB97" s="202">
        <v>0</v>
      </c>
      <c r="AC97" s="202">
        <v>12</v>
      </c>
      <c r="AD97" s="202">
        <v>0</v>
      </c>
      <c r="AE97" s="202">
        <v>0</v>
      </c>
      <c r="AF97" s="202">
        <v>0</v>
      </c>
      <c r="AG97" s="202">
        <v>23</v>
      </c>
      <c r="AH97" s="202">
        <v>0</v>
      </c>
      <c r="AI97" s="202">
        <v>28.92</v>
      </c>
      <c r="AJ97" s="202">
        <v>0</v>
      </c>
      <c r="AK97" s="202">
        <v>68.47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9.11</v>
      </c>
      <c r="L98" s="202">
        <v>563.67999999999995</v>
      </c>
      <c r="M98" s="202">
        <v>27.34</v>
      </c>
      <c r="N98" s="202">
        <v>35.1</v>
      </c>
      <c r="O98" s="202">
        <v>0</v>
      </c>
      <c r="P98" s="202">
        <v>41.39</v>
      </c>
      <c r="Q98" s="202">
        <v>6.48</v>
      </c>
      <c r="R98" s="202">
        <v>12.6</v>
      </c>
      <c r="S98" s="202">
        <v>7.85</v>
      </c>
      <c r="T98" s="202">
        <v>0</v>
      </c>
      <c r="U98" s="202">
        <v>51.15</v>
      </c>
      <c r="V98" s="202">
        <v>6.16</v>
      </c>
      <c r="W98" s="202">
        <v>10.34</v>
      </c>
      <c r="X98" s="202">
        <v>43.83</v>
      </c>
      <c r="Y98" s="202">
        <v>0</v>
      </c>
      <c r="Z98" s="202">
        <v>75.239999999999995</v>
      </c>
      <c r="AA98" s="202">
        <v>26.8</v>
      </c>
      <c r="AB98" s="202">
        <v>0</v>
      </c>
      <c r="AC98" s="202">
        <v>12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28.92</v>
      </c>
      <c r="AJ98" s="202">
        <v>0</v>
      </c>
      <c r="AK98" s="202">
        <v>69.599999999999994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3.8779999999999988E-2</v>
      </c>
      <c r="G99">
        <f t="shared" si="0"/>
        <v>0</v>
      </c>
      <c r="H99">
        <f t="shared" si="0"/>
        <v>0</v>
      </c>
      <c r="I99">
        <f t="shared" si="0"/>
        <v>2.6099999999999977E-2</v>
      </c>
      <c r="J99">
        <f t="shared" si="0"/>
        <v>3.7919999999999975E-2</v>
      </c>
      <c r="K99">
        <f t="shared" si="0"/>
        <v>0.1866825000000002</v>
      </c>
      <c r="L99">
        <f t="shared" si="0"/>
        <v>12.995224999999991</v>
      </c>
      <c r="M99">
        <f t="shared" si="0"/>
        <v>0.6354550000000001</v>
      </c>
      <c r="N99">
        <f t="shared" si="0"/>
        <v>0.78446499999999875</v>
      </c>
      <c r="O99">
        <f t="shared" si="0"/>
        <v>0</v>
      </c>
      <c r="P99">
        <f t="shared" si="0"/>
        <v>0.99335999999999913</v>
      </c>
      <c r="Q99">
        <f t="shared" si="0"/>
        <v>8.7817499999999979E-2</v>
      </c>
      <c r="R99">
        <f t="shared" si="0"/>
        <v>0.29413</v>
      </c>
      <c r="S99">
        <f t="shared" si="0"/>
        <v>0.18319500000000025</v>
      </c>
      <c r="T99">
        <f t="shared" si="0"/>
        <v>0</v>
      </c>
      <c r="U99">
        <f t="shared" si="0"/>
        <v>1.2708750000000011</v>
      </c>
      <c r="V99">
        <f t="shared" si="0"/>
        <v>0.14322000000000018</v>
      </c>
      <c r="W99">
        <f t="shared" si="0"/>
        <v>0.24299000000000021</v>
      </c>
      <c r="X99">
        <f t="shared" si="0"/>
        <v>1.0519574999999988</v>
      </c>
      <c r="Y99">
        <f t="shared" si="0"/>
        <v>0</v>
      </c>
      <c r="Z99">
        <f t="shared" si="0"/>
        <v>1.5772049999999971</v>
      </c>
      <c r="AA99">
        <f t="shared" si="0"/>
        <v>0.6383850000000002</v>
      </c>
      <c r="AB99">
        <f t="shared" si="0"/>
        <v>0</v>
      </c>
      <c r="AC99">
        <f t="shared" si="0"/>
        <v>0.27318249999999999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0.55525500000000083</v>
      </c>
      <c r="AH99">
        <f t="shared" si="0"/>
        <v>0</v>
      </c>
      <c r="AI99">
        <f t="shared" si="0"/>
        <v>0.68365750000000036</v>
      </c>
      <c r="AJ99">
        <f t="shared" si="0"/>
        <v>0</v>
      </c>
      <c r="AK99">
        <f t="shared" si="0"/>
        <v>1.5308000000000015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0.19256750000000006</v>
      </c>
      <c r="AR99">
        <f t="shared" si="0"/>
        <v>3.3229999999999996E-2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44728</v>
      </c>
      <c r="B1" s="105" t="s">
        <v>200</v>
      </c>
      <c r="C1" s="206" t="s">
        <v>308</v>
      </c>
      <c r="D1" s="207"/>
      <c r="E1" s="207"/>
      <c r="F1" s="207"/>
      <c r="G1" s="207"/>
      <c r="H1" s="207"/>
      <c r="I1" s="207"/>
      <c r="J1" s="207"/>
      <c r="K1" s="208"/>
      <c r="L1" s="206" t="s">
        <v>307</v>
      </c>
      <c r="M1" s="209" t="s">
        <v>142</v>
      </c>
      <c r="O1" s="210" t="s">
        <v>309</v>
      </c>
      <c r="P1" s="210"/>
      <c r="Q1" s="210"/>
      <c r="R1" s="210"/>
      <c r="S1" s="210"/>
      <c r="U1" t="s">
        <v>313</v>
      </c>
      <c r="V1" s="211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6"/>
      <c r="M2" s="209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1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1.52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44</v>
      </c>
      <c r="AJ3" s="202">
        <v>0</v>
      </c>
      <c r="AK3" s="202">
        <v>31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1.52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44</v>
      </c>
      <c r="AJ4" s="202">
        <v>0</v>
      </c>
      <c r="AK4" s="202">
        <v>31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1.52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44</v>
      </c>
      <c r="AJ5" s="202">
        <v>0</v>
      </c>
      <c r="AK5" s="202">
        <v>31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1.52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44</v>
      </c>
      <c r="AJ6" s="202">
        <v>0</v>
      </c>
      <c r="AK6" s="202">
        <v>31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44</v>
      </c>
      <c r="AJ7" s="202">
        <v>0</v>
      </c>
      <c r="AK7" s="202">
        <v>31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44</v>
      </c>
      <c r="AJ8" s="202">
        <v>0</v>
      </c>
      <c r="AK8" s="202">
        <v>31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44</v>
      </c>
      <c r="AJ9" s="202">
        <v>0</v>
      </c>
      <c r="AK9" s="202">
        <v>31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45.13</v>
      </c>
      <c r="AJ10" s="202">
        <v>0</v>
      </c>
      <c r="AK10" s="202">
        <v>31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45.13</v>
      </c>
      <c r="AJ11" s="202">
        <v>0</v>
      </c>
      <c r="AK11" s="202">
        <v>31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45.13</v>
      </c>
      <c r="AJ12" s="202">
        <v>0</v>
      </c>
      <c r="AK12" s="202">
        <v>31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45.13</v>
      </c>
      <c r="AJ13" s="202">
        <v>0</v>
      </c>
      <c r="AK13" s="202">
        <v>31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45.13</v>
      </c>
      <c r="AJ14" s="202">
        <v>0</v>
      </c>
      <c r="AK14" s="202">
        <v>31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45.13</v>
      </c>
      <c r="AJ15" s="202">
        <v>0</v>
      </c>
      <c r="AK15" s="202">
        <v>31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45.13</v>
      </c>
      <c r="AJ16" s="202">
        <v>0</v>
      </c>
      <c r="AK16" s="202">
        <v>31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45.13</v>
      </c>
      <c r="AJ17" s="202">
        <v>0</v>
      </c>
      <c r="AK17" s="202">
        <v>31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45.13</v>
      </c>
      <c r="AJ18" s="202">
        <v>0</v>
      </c>
      <c r="AK18" s="202">
        <v>31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45.13</v>
      </c>
      <c r="AJ19" s="202">
        <v>0</v>
      </c>
      <c r="AK19" s="202">
        <v>31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1.71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44</v>
      </c>
      <c r="AJ20" s="202">
        <v>0</v>
      </c>
      <c r="AK20" s="202">
        <v>31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1.71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44</v>
      </c>
      <c r="AJ21" s="202">
        <v>0</v>
      </c>
      <c r="AK21" s="202">
        <v>31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1.89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44</v>
      </c>
      <c r="AJ22" s="202">
        <v>0</v>
      </c>
      <c r="AK22" s="202">
        <v>31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1.89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44</v>
      </c>
      <c r="AJ23" s="202">
        <v>0</v>
      </c>
      <c r="AK23" s="202">
        <v>31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1.89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44</v>
      </c>
      <c r="AJ24" s="202">
        <v>0</v>
      </c>
      <c r="AK24" s="202">
        <v>31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45.13</v>
      </c>
      <c r="AJ25" s="202">
        <v>0</v>
      </c>
      <c r="AK25" s="202">
        <v>31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45.13</v>
      </c>
      <c r="AJ26" s="202">
        <v>0</v>
      </c>
      <c r="AK26" s="202">
        <v>31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45.13</v>
      </c>
      <c r="AJ27" s="202">
        <v>0</v>
      </c>
      <c r="AK27" s="202">
        <v>31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45.13</v>
      </c>
      <c r="AJ28" s="202">
        <v>0</v>
      </c>
      <c r="AK28" s="202">
        <v>31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45.13</v>
      </c>
      <c r="AJ29" s="202">
        <v>0</v>
      </c>
      <c r="AK29" s="202">
        <v>31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45.13</v>
      </c>
      <c r="AJ30" s="202">
        <v>0</v>
      </c>
      <c r="AK30" s="202">
        <v>31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45.13</v>
      </c>
      <c r="AJ31" s="202">
        <v>0</v>
      </c>
      <c r="AK31" s="202">
        <v>31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45.13</v>
      </c>
      <c r="AJ32" s="202">
        <v>0</v>
      </c>
      <c r="AK32" s="202">
        <v>31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45.13</v>
      </c>
      <c r="AJ33" s="202">
        <v>0</v>
      </c>
      <c r="AK33" s="202">
        <v>31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45.13</v>
      </c>
      <c r="AJ34" s="202">
        <v>0</v>
      </c>
      <c r="AK34" s="202">
        <v>31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45.13</v>
      </c>
      <c r="AJ35" s="202">
        <v>0</v>
      </c>
      <c r="AK35" s="202">
        <v>31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45.13</v>
      </c>
      <c r="AJ36" s="202">
        <v>0</v>
      </c>
      <c r="AK36" s="202">
        <v>31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45.13</v>
      </c>
      <c r="AJ37" s="202">
        <v>0</v>
      </c>
      <c r="AK37" s="202">
        <v>31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45.13</v>
      </c>
      <c r="AJ38" s="202">
        <v>0</v>
      </c>
      <c r="AK38" s="202">
        <v>31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45.13</v>
      </c>
      <c r="AJ39" s="202">
        <v>0</v>
      </c>
      <c r="AK39" s="202">
        <v>31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45.13</v>
      </c>
      <c r="AJ40" s="202">
        <v>0</v>
      </c>
      <c r="AK40" s="202">
        <v>31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45.13</v>
      </c>
      <c r="AJ41" s="202">
        <v>0</v>
      </c>
      <c r="AK41" s="202">
        <v>31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45.13</v>
      </c>
      <c r="AJ42" s="202">
        <v>0</v>
      </c>
      <c r="AK42" s="202">
        <v>31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45.13</v>
      </c>
      <c r="AJ43" s="202">
        <v>0</v>
      </c>
      <c r="AK43" s="202">
        <v>31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45.13</v>
      </c>
      <c r="AJ44" s="202">
        <v>0</v>
      </c>
      <c r="AK44" s="202">
        <v>31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1.71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44</v>
      </c>
      <c r="AJ45" s="202">
        <v>0</v>
      </c>
      <c r="AK45" s="202">
        <v>31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1.66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44</v>
      </c>
      <c r="AJ46" s="202">
        <v>0</v>
      </c>
      <c r="AK46" s="202">
        <v>31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1.65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44</v>
      </c>
      <c r="AJ47" s="202">
        <v>0</v>
      </c>
      <c r="AK47" s="202">
        <v>31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1.65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44</v>
      </c>
      <c r="AJ48" s="202">
        <v>0</v>
      </c>
      <c r="AK48" s="202">
        <v>31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45.13</v>
      </c>
      <c r="AJ49" s="202">
        <v>0</v>
      </c>
      <c r="AK49" s="202">
        <v>31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45.13</v>
      </c>
      <c r="AJ50" s="202">
        <v>0</v>
      </c>
      <c r="AK50" s="202">
        <v>31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2.08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45.13</v>
      </c>
      <c r="AJ51" s="202">
        <v>0</v>
      </c>
      <c r="AK51" s="202">
        <v>31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2.08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45.13</v>
      </c>
      <c r="AJ52" s="202">
        <v>0</v>
      </c>
      <c r="AK52" s="202">
        <v>31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45.13</v>
      </c>
      <c r="AJ53" s="202">
        <v>0</v>
      </c>
      <c r="AK53" s="202">
        <v>31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45.13</v>
      </c>
      <c r="AJ54" s="202">
        <v>0</v>
      </c>
      <c r="AK54" s="202">
        <v>31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1.57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45.13</v>
      </c>
      <c r="AJ55" s="202">
        <v>0</v>
      </c>
      <c r="AK55" s="202">
        <v>31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45.13</v>
      </c>
      <c r="AJ56" s="202">
        <v>0</v>
      </c>
      <c r="AK56" s="202">
        <v>31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45.13</v>
      </c>
      <c r="AJ57" s="202">
        <v>0</v>
      </c>
      <c r="AK57" s="202">
        <v>31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36.36</v>
      </c>
      <c r="AH58" s="202">
        <v>0</v>
      </c>
      <c r="AI58" s="202">
        <v>45.13</v>
      </c>
      <c r="AJ58" s="202">
        <v>0</v>
      </c>
      <c r="AK58" s="202">
        <v>31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2.08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45.13</v>
      </c>
      <c r="AJ59" s="202">
        <v>0</v>
      </c>
      <c r="AK59" s="202">
        <v>31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0</v>
      </c>
      <c r="AE60" s="202">
        <v>0</v>
      </c>
      <c r="AF60" s="202">
        <v>0</v>
      </c>
      <c r="AG60" s="202">
        <v>36.36</v>
      </c>
      <c r="AH60" s="202">
        <v>0</v>
      </c>
      <c r="AI60" s="202">
        <v>45.13</v>
      </c>
      <c r="AJ60" s="202">
        <v>0</v>
      </c>
      <c r="AK60" s="202">
        <v>31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45.13</v>
      </c>
      <c r="AJ61" s="202">
        <v>0</v>
      </c>
      <c r="AK61" s="202">
        <v>31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45.13</v>
      </c>
      <c r="AJ62" s="202">
        <v>0</v>
      </c>
      <c r="AK62" s="202">
        <v>31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2.08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45.13</v>
      </c>
      <c r="AJ63" s="202">
        <v>0</v>
      </c>
      <c r="AK63" s="202">
        <v>31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2.08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45.13</v>
      </c>
      <c r="AJ64" s="202">
        <v>0</v>
      </c>
      <c r="AK64" s="202">
        <v>31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1.6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44.87</v>
      </c>
      <c r="AJ65" s="202">
        <v>0</v>
      </c>
      <c r="AK65" s="202">
        <v>31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1.6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45.13</v>
      </c>
      <c r="AJ66" s="202">
        <v>0</v>
      </c>
      <c r="AK66" s="202">
        <v>31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1.6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44.87</v>
      </c>
      <c r="AJ67" s="202">
        <v>0</v>
      </c>
      <c r="AK67" s="202">
        <v>31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1.6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44.87</v>
      </c>
      <c r="AJ68" s="202">
        <v>0</v>
      </c>
      <c r="AK68" s="202">
        <v>31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45.13</v>
      </c>
      <c r="AJ69" s="202">
        <v>0</v>
      </c>
      <c r="AK69" s="202">
        <v>31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45.13</v>
      </c>
      <c r="AJ70" s="202">
        <v>0</v>
      </c>
      <c r="AK70" s="202">
        <v>31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45.13</v>
      </c>
      <c r="AJ71" s="202">
        <v>0</v>
      </c>
      <c r="AK71" s="202">
        <v>31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45.13</v>
      </c>
      <c r="AJ72" s="202">
        <v>0</v>
      </c>
      <c r="AK72" s="202">
        <v>31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45.13</v>
      </c>
      <c r="AJ73" s="202">
        <v>0</v>
      </c>
      <c r="AK73" s="202">
        <v>31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45.13</v>
      </c>
      <c r="AJ74" s="202">
        <v>0</v>
      </c>
      <c r="AK74" s="202">
        <v>31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1.6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44.29</v>
      </c>
      <c r="AJ75" s="202">
        <v>0</v>
      </c>
      <c r="AK75" s="202">
        <v>31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1.55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44.29</v>
      </c>
      <c r="AJ76" s="202">
        <v>0</v>
      </c>
      <c r="AK76" s="202">
        <v>31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45.13</v>
      </c>
      <c r="AJ77" s="202">
        <v>0</v>
      </c>
      <c r="AK77" s="202">
        <v>31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45.13</v>
      </c>
      <c r="AJ78" s="202">
        <v>0</v>
      </c>
      <c r="AK78" s="202">
        <v>31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45.13</v>
      </c>
      <c r="AJ79" s="202">
        <v>0</v>
      </c>
      <c r="AK79" s="202">
        <v>30.8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45.13</v>
      </c>
      <c r="AJ80" s="202">
        <v>0</v>
      </c>
      <c r="AK80" s="202">
        <v>31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45.13</v>
      </c>
      <c r="AJ81" s="202">
        <v>0</v>
      </c>
      <c r="AK81" s="202">
        <v>31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45.13</v>
      </c>
      <c r="AJ82" s="202">
        <v>0</v>
      </c>
      <c r="AK82" s="202">
        <v>31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45.13</v>
      </c>
      <c r="AJ83" s="202">
        <v>0</v>
      </c>
      <c r="AK83" s="202">
        <v>31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1.65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44.29</v>
      </c>
      <c r="AJ84" s="202">
        <v>0</v>
      </c>
      <c r="AK84" s="202">
        <v>31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1.65</v>
      </c>
      <c r="AD85" s="202">
        <v>0</v>
      </c>
      <c r="AE85" s="202">
        <v>0</v>
      </c>
      <c r="AF85" s="202">
        <v>0</v>
      </c>
      <c r="AG85" s="202">
        <v>36</v>
      </c>
      <c r="AH85" s="202">
        <v>0</v>
      </c>
      <c r="AI85" s="202">
        <v>44.29</v>
      </c>
      <c r="AJ85" s="202">
        <v>0</v>
      </c>
      <c r="AK85" s="202">
        <v>31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1.65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44.29</v>
      </c>
      <c r="AJ86" s="202">
        <v>0</v>
      </c>
      <c r="AK86" s="202">
        <v>31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1.65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44.29</v>
      </c>
      <c r="AJ87" s="202">
        <v>0</v>
      </c>
      <c r="AK87" s="202">
        <v>31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45.45</v>
      </c>
      <c r="AJ88" s="202">
        <v>0</v>
      </c>
      <c r="AK88" s="202">
        <v>31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45.45</v>
      </c>
      <c r="AJ89" s="202">
        <v>0</v>
      </c>
      <c r="AK89" s="202">
        <v>31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45.45</v>
      </c>
      <c r="AJ90" s="202">
        <v>0</v>
      </c>
      <c r="AK90" s="202">
        <v>31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36</v>
      </c>
      <c r="AH91" s="202">
        <v>0</v>
      </c>
      <c r="AI91" s="202">
        <v>45.45</v>
      </c>
      <c r="AJ91" s="202">
        <v>0</v>
      </c>
      <c r="AK91" s="202">
        <v>30.4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45.45</v>
      </c>
      <c r="AJ92" s="202">
        <v>0</v>
      </c>
      <c r="AK92" s="202">
        <v>31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45.45</v>
      </c>
      <c r="AJ93" s="202">
        <v>0</v>
      </c>
      <c r="AK93" s="202">
        <v>29.06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45.45</v>
      </c>
      <c r="AJ94" s="202">
        <v>0</v>
      </c>
      <c r="AK94" s="202">
        <v>29.06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45.45</v>
      </c>
      <c r="AJ95" s="202">
        <v>0</v>
      </c>
      <c r="AK95" s="202">
        <v>29.06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45.45</v>
      </c>
      <c r="AJ96" s="202">
        <v>0</v>
      </c>
      <c r="AK96" s="202">
        <v>29.06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36</v>
      </c>
      <c r="AH97" s="202">
        <v>0</v>
      </c>
      <c r="AI97" s="202">
        <v>45.45</v>
      </c>
      <c r="AJ97" s="202">
        <v>0</v>
      </c>
      <c r="AK97" s="202">
        <v>30.5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45.45</v>
      </c>
      <c r="AJ98" s="202">
        <v>0</v>
      </c>
      <c r="AK98" s="202">
        <v>31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4.733000000000006E-2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0.87237000000000053</v>
      </c>
      <c r="AH99">
        <f t="shared" si="0"/>
        <v>0</v>
      </c>
      <c r="AI99">
        <f t="shared" si="0"/>
        <v>1.0780250000000007</v>
      </c>
      <c r="AJ99">
        <f t="shared" si="0"/>
        <v>0</v>
      </c>
      <c r="AK99">
        <f t="shared" si="0"/>
        <v>0.74173500000000003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8.59</v>
      </c>
      <c r="AJ3" s="202">
        <v>0</v>
      </c>
      <c r="AK3" s="202">
        <v>15.82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8.59</v>
      </c>
      <c r="AJ4" s="202">
        <v>0</v>
      </c>
      <c r="AK4" s="202">
        <v>15.82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8.59</v>
      </c>
      <c r="AJ5" s="202">
        <v>0</v>
      </c>
      <c r="AK5" s="202">
        <v>15.82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8.59</v>
      </c>
      <c r="AJ6" s="202">
        <v>0</v>
      </c>
      <c r="AK6" s="202">
        <v>15.82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8.59</v>
      </c>
      <c r="AJ7" s="202">
        <v>0</v>
      </c>
      <c r="AK7" s="202">
        <v>21.82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8.59</v>
      </c>
      <c r="AJ8" s="202">
        <v>0</v>
      </c>
      <c r="AK8" s="202">
        <v>13.82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8.59</v>
      </c>
      <c r="AJ9" s="202">
        <v>0</v>
      </c>
      <c r="AK9" s="202">
        <v>14.82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9.0299999999999994</v>
      </c>
      <c r="AJ10" s="202">
        <v>0</v>
      </c>
      <c r="AK10" s="202">
        <v>14.82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9.0299999999999994</v>
      </c>
      <c r="AJ11" s="202">
        <v>0</v>
      </c>
      <c r="AK11" s="202">
        <v>13.82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9.0299999999999994</v>
      </c>
      <c r="AJ12" s="202">
        <v>0</v>
      </c>
      <c r="AK12" s="202">
        <v>13.82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9.0299999999999994</v>
      </c>
      <c r="AJ13" s="202">
        <v>0</v>
      </c>
      <c r="AK13" s="202">
        <v>19.82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9.0299999999999994</v>
      </c>
      <c r="AJ14" s="202">
        <v>0</v>
      </c>
      <c r="AK14" s="202">
        <v>12.82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9.0299999999999994</v>
      </c>
      <c r="AJ15" s="202">
        <v>0</v>
      </c>
      <c r="AK15" s="202">
        <v>13.82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9.0299999999999994</v>
      </c>
      <c r="AJ16" s="202">
        <v>0</v>
      </c>
      <c r="AK16" s="202">
        <v>12.82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9.0299999999999994</v>
      </c>
      <c r="AJ17" s="202">
        <v>0</v>
      </c>
      <c r="AK17" s="202">
        <v>12.82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9.0299999999999994</v>
      </c>
      <c r="AJ18" s="202">
        <v>0</v>
      </c>
      <c r="AK18" s="202">
        <v>12.82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9.0299999999999994</v>
      </c>
      <c r="AJ19" s="202">
        <v>0</v>
      </c>
      <c r="AK19" s="202">
        <v>18.82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8.6199999999999992</v>
      </c>
      <c r="AJ20" s="202">
        <v>0</v>
      </c>
      <c r="AK20" s="202">
        <v>11.82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8.6199999999999992</v>
      </c>
      <c r="AJ21" s="202">
        <v>0</v>
      </c>
      <c r="AK21" s="202">
        <v>12.82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8.6199999999999992</v>
      </c>
      <c r="AJ22" s="202">
        <v>0</v>
      </c>
      <c r="AK22" s="202">
        <v>12.82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8.6199999999999992</v>
      </c>
      <c r="AJ23" s="202">
        <v>0</v>
      </c>
      <c r="AK23" s="202">
        <v>12.82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8.6199999999999992</v>
      </c>
      <c r="AJ24" s="202">
        <v>0</v>
      </c>
      <c r="AK24" s="202">
        <v>13.82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9.0299999999999994</v>
      </c>
      <c r="AJ25" s="202">
        <v>0</v>
      </c>
      <c r="AK25" s="202">
        <v>17.82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9.0299999999999994</v>
      </c>
      <c r="AJ26" s="202">
        <v>0</v>
      </c>
      <c r="AK26" s="202">
        <v>9.82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9.0299999999999994</v>
      </c>
      <c r="AJ27" s="202">
        <v>0</v>
      </c>
      <c r="AK27" s="202">
        <v>11.82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9.0299999999999994</v>
      </c>
      <c r="AJ28" s="202">
        <v>0</v>
      </c>
      <c r="AK28" s="202">
        <v>11.82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9.0299999999999994</v>
      </c>
      <c r="AJ29" s="202">
        <v>0</v>
      </c>
      <c r="AK29" s="202">
        <v>11.82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9.0299999999999994</v>
      </c>
      <c r="AJ30" s="202">
        <v>0</v>
      </c>
      <c r="AK30" s="202">
        <v>11.82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9.0299999999999994</v>
      </c>
      <c r="AJ31" s="202">
        <v>0</v>
      </c>
      <c r="AK31" s="202">
        <v>15.82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9.0299999999999994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9.0299999999999994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9.0299999999999994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9.0299999999999994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9.0299999999999994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9.0299999999999994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9.0299999999999994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9.0299999999999994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9.0299999999999994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9.0299999999999994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9.0299999999999994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9.0299999999999994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9.0299999999999994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8.7100000000000009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8.7100000000000009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8.7100000000000009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8.7100000000000009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9.0299999999999994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9.0299999999999994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9.0299999999999994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9.0299999999999994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9.0299999999999994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9.0299999999999994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9.0299999999999994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9.0299999999999994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9.0299999999999994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9.0299999999999994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9.0299999999999994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9.0299999999999994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9.0299999999999994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9.0299999999999994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9.0299999999999994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9.0299999999999994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8.9700000000000006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9.0299999999999994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8.9700000000000006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8.9700000000000006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9.0299999999999994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9.0299999999999994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9.0299999999999994</v>
      </c>
      <c r="AJ71" s="202">
        <v>0</v>
      </c>
      <c r="AK71" s="202">
        <v>5.82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9.0299999999999994</v>
      </c>
      <c r="AJ72" s="202">
        <v>0</v>
      </c>
      <c r="AK72" s="202">
        <v>5.82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9.0299999999999994</v>
      </c>
      <c r="AJ73" s="202">
        <v>0</v>
      </c>
      <c r="AK73" s="202">
        <v>5.82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9.0299999999999994</v>
      </c>
      <c r="AJ74" s="202">
        <v>0</v>
      </c>
      <c r="AK74" s="202">
        <v>5.82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8.86</v>
      </c>
      <c r="AJ75" s="202">
        <v>0</v>
      </c>
      <c r="AK75" s="202">
        <v>5.82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8.86</v>
      </c>
      <c r="AJ76" s="202">
        <v>0</v>
      </c>
      <c r="AK76" s="202">
        <v>5.82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9.0299999999999994</v>
      </c>
      <c r="AJ77" s="202">
        <v>0</v>
      </c>
      <c r="AK77" s="202">
        <v>5.82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9.0299999999999994</v>
      </c>
      <c r="AJ78" s="202">
        <v>0</v>
      </c>
      <c r="AK78" s="202">
        <v>5.82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9.0299999999999994</v>
      </c>
      <c r="AJ79" s="202">
        <v>0</v>
      </c>
      <c r="AK79" s="202">
        <v>19.7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9.0299999999999994</v>
      </c>
      <c r="AJ80" s="202">
        <v>0</v>
      </c>
      <c r="AK80" s="202">
        <v>11.82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9.0299999999999994</v>
      </c>
      <c r="AJ81" s="202">
        <v>0</v>
      </c>
      <c r="AK81" s="202">
        <v>13.82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9.0299999999999994</v>
      </c>
      <c r="AJ82" s="202">
        <v>0</v>
      </c>
      <c r="AK82" s="202">
        <v>13.82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9.0299999999999994</v>
      </c>
      <c r="AJ83" s="202">
        <v>0</v>
      </c>
      <c r="AK83" s="202">
        <v>14.82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8.86</v>
      </c>
      <c r="AJ84" s="202">
        <v>0</v>
      </c>
      <c r="AK84" s="202">
        <v>14.82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7.77</v>
      </c>
      <c r="AH85" s="202">
        <v>0</v>
      </c>
      <c r="AI85" s="202">
        <v>8.86</v>
      </c>
      <c r="AJ85" s="202">
        <v>0</v>
      </c>
      <c r="AK85" s="202">
        <v>22.82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8.86</v>
      </c>
      <c r="AJ86" s="202">
        <v>0</v>
      </c>
      <c r="AK86" s="202">
        <v>14.82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8.86</v>
      </c>
      <c r="AJ87" s="202">
        <v>0</v>
      </c>
      <c r="AK87" s="202">
        <v>16.82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9.09</v>
      </c>
      <c r="AJ88" s="202">
        <v>0</v>
      </c>
      <c r="AK88" s="202">
        <v>17.82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9.09</v>
      </c>
      <c r="AJ89" s="202">
        <v>0</v>
      </c>
      <c r="AK89" s="202">
        <v>17.82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9.09</v>
      </c>
      <c r="AJ90" s="202">
        <v>0</v>
      </c>
      <c r="AK90" s="202">
        <v>17.82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7.77</v>
      </c>
      <c r="AH91" s="202">
        <v>0</v>
      </c>
      <c r="AI91" s="202">
        <v>9.09</v>
      </c>
      <c r="AJ91" s="202">
        <v>0</v>
      </c>
      <c r="AK91" s="202">
        <v>23.36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9.09</v>
      </c>
      <c r="AJ92" s="202">
        <v>0</v>
      </c>
      <c r="AK92" s="202">
        <v>16.82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9.09</v>
      </c>
      <c r="AJ93" s="202">
        <v>0</v>
      </c>
      <c r="AK93" s="202">
        <v>12.03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9.09</v>
      </c>
      <c r="AJ94" s="202">
        <v>0</v>
      </c>
      <c r="AK94" s="202">
        <v>12.03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9.09</v>
      </c>
      <c r="AJ95" s="202">
        <v>0</v>
      </c>
      <c r="AK95" s="202">
        <v>11.66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9.09</v>
      </c>
      <c r="AJ96" s="202">
        <v>0</v>
      </c>
      <c r="AK96" s="202">
        <v>11.66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7.77</v>
      </c>
      <c r="AH97" s="202">
        <v>0</v>
      </c>
      <c r="AI97" s="202">
        <v>9.09</v>
      </c>
      <c r="AJ97" s="202">
        <v>0</v>
      </c>
      <c r="AK97" s="202">
        <v>22.45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9.09</v>
      </c>
      <c r="AJ98" s="202">
        <v>0</v>
      </c>
      <c r="AK98" s="202">
        <v>15.82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0.17485499999999976</v>
      </c>
      <c r="AH99">
        <f t="shared" si="0"/>
        <v>0</v>
      </c>
      <c r="AI99">
        <f t="shared" si="0"/>
        <v>0.21498249999999983</v>
      </c>
      <c r="AJ99">
        <f t="shared" si="0"/>
        <v>0</v>
      </c>
      <c r="AK99">
        <f t="shared" si="0"/>
        <v>0.25271750000000048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446</v>
      </c>
      <c r="D2" t="s">
        <v>446</v>
      </c>
      <c r="E2" t="s">
        <v>446</v>
      </c>
      <c r="F2" t="s">
        <v>446</v>
      </c>
      <c r="G2" t="s">
        <v>446</v>
      </c>
      <c r="H2" t="s">
        <v>446</v>
      </c>
      <c r="I2" t="s">
        <v>446</v>
      </c>
      <c r="J2" t="s">
        <v>446</v>
      </c>
      <c r="K2" t="s">
        <v>446</v>
      </c>
      <c r="L2" t="s">
        <v>446</v>
      </c>
      <c r="M2" t="s">
        <v>446</v>
      </c>
      <c r="N2" t="s">
        <v>446</v>
      </c>
      <c r="O2" t="s">
        <v>446</v>
      </c>
      <c r="P2" t="s">
        <v>446</v>
      </c>
    </row>
    <row r="3" spans="1:17">
      <c r="A3" t="s">
        <v>45</v>
      </c>
      <c r="C3" s="26">
        <v>32.590000000000003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145</v>
      </c>
      <c r="J3" s="202">
        <v>0</v>
      </c>
      <c r="K3" s="202">
        <v>278.36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32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145</v>
      </c>
      <c r="J4" s="202">
        <v>0</v>
      </c>
      <c r="K4" s="202">
        <v>278.36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32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145</v>
      </c>
      <c r="J5" s="202">
        <v>0</v>
      </c>
      <c r="K5" s="202">
        <v>278.36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32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145</v>
      </c>
      <c r="J6" s="202">
        <v>0</v>
      </c>
      <c r="K6" s="202">
        <v>278.36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32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145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32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145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33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145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33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150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150</v>
      </c>
      <c r="J11" s="202">
        <v>0</v>
      </c>
      <c r="K11" s="202">
        <v>295.95999999999998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150</v>
      </c>
      <c r="J12" s="202">
        <v>0</v>
      </c>
      <c r="K12" s="202">
        <v>295.95999999999998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150</v>
      </c>
      <c r="J13" s="202">
        <v>0</v>
      </c>
      <c r="K13" s="202">
        <v>301.95999999999998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150</v>
      </c>
      <c r="J14" s="202">
        <v>0</v>
      </c>
      <c r="K14" s="202">
        <v>294.95999999999998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150</v>
      </c>
      <c r="J15" s="202">
        <v>0</v>
      </c>
      <c r="K15" s="202">
        <v>276.36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150</v>
      </c>
      <c r="J16" s="202">
        <v>0</v>
      </c>
      <c r="K16" s="202">
        <v>275.36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150</v>
      </c>
      <c r="J17" s="202">
        <v>0</v>
      </c>
      <c r="K17" s="202">
        <v>275.36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150</v>
      </c>
      <c r="J18" s="202">
        <v>0</v>
      </c>
      <c r="K18" s="202">
        <v>275.36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150</v>
      </c>
      <c r="J19" s="202">
        <v>0</v>
      </c>
      <c r="K19" s="202">
        <v>281.36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150</v>
      </c>
      <c r="J20" s="202">
        <v>0</v>
      </c>
      <c r="K20" s="202">
        <v>274.36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150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150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150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150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150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150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150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150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150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150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150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150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150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150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150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150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150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150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150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150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150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150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150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150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150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150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150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150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150</v>
      </c>
      <c r="J49" s="202">
        <v>0</v>
      </c>
      <c r="K49" s="202">
        <v>264.33999999999997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33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150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150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150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150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150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150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150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150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150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150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150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150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150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150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150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150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150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150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150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150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150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150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150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150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150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150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150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33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150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33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150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33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150</v>
      </c>
      <c r="J79" s="202">
        <v>0</v>
      </c>
      <c r="K79" s="202">
        <v>300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33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150</v>
      </c>
      <c r="J80" s="202">
        <v>0</v>
      </c>
      <c r="K80" s="202">
        <v>293.95999999999998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33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150</v>
      </c>
      <c r="J81" s="202">
        <v>0</v>
      </c>
      <c r="K81" s="202">
        <v>295.95999999999998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33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150</v>
      </c>
      <c r="J82" s="202">
        <v>0</v>
      </c>
      <c r="K82" s="202">
        <v>295.95999999999998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33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150</v>
      </c>
      <c r="J83" s="202">
        <v>0</v>
      </c>
      <c r="K83" s="202">
        <v>270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150</v>
      </c>
      <c r="J84" s="202">
        <v>0</v>
      </c>
      <c r="K84" s="202">
        <v>270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150</v>
      </c>
      <c r="J85" s="202">
        <v>0</v>
      </c>
      <c r="K85" s="202">
        <v>272.95999999999998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150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150</v>
      </c>
      <c r="J87" s="202">
        <v>0</v>
      </c>
      <c r="K87" s="202">
        <v>298.95999999999998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150</v>
      </c>
      <c r="J88" s="202">
        <v>0</v>
      </c>
      <c r="K88" s="202">
        <v>299.95999999999998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150</v>
      </c>
      <c r="J89" s="202">
        <v>0</v>
      </c>
      <c r="K89" s="202">
        <v>299.95999999999998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150</v>
      </c>
      <c r="J90" s="202">
        <v>0</v>
      </c>
      <c r="K90" s="202">
        <v>299.95999999999998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150</v>
      </c>
      <c r="J91" s="202">
        <v>0</v>
      </c>
      <c r="K91" s="202">
        <v>300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150</v>
      </c>
      <c r="J92" s="202">
        <v>0</v>
      </c>
      <c r="K92" s="202">
        <v>298.95999999999998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150</v>
      </c>
      <c r="J93" s="202">
        <v>0</v>
      </c>
      <c r="K93" s="202">
        <v>300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150</v>
      </c>
      <c r="J94" s="202">
        <v>0</v>
      </c>
      <c r="K94" s="202">
        <v>300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150</v>
      </c>
      <c r="J95" s="202">
        <v>0</v>
      </c>
      <c r="K95" s="202">
        <v>300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150</v>
      </c>
      <c r="J96" s="202">
        <v>0</v>
      </c>
      <c r="K96" s="202">
        <v>300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150</v>
      </c>
      <c r="J97" s="202">
        <v>0</v>
      </c>
      <c r="K97" s="202">
        <v>300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150</v>
      </c>
      <c r="J98" s="202">
        <v>0</v>
      </c>
      <c r="K98" s="202">
        <v>297.95999999999998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0.82964749999999998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3.5912500000000001</v>
      </c>
      <c r="J99" s="156">
        <f t="shared" si="0"/>
        <v>0</v>
      </c>
      <c r="K99" s="156">
        <f t="shared" si="0"/>
        <v>6.6398449999999976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9.6300000000000008</v>
      </c>
      <c r="J3" s="202">
        <v>18.29</v>
      </c>
      <c r="K3" s="202">
        <v>16.14</v>
      </c>
      <c r="L3" s="202">
        <v>0.35</v>
      </c>
      <c r="M3" s="202">
        <v>2.0099999999999998</v>
      </c>
      <c r="N3" s="202">
        <v>0.82</v>
      </c>
      <c r="O3" s="202">
        <v>2.31</v>
      </c>
      <c r="P3" s="202">
        <v>0.87</v>
      </c>
      <c r="Q3" s="202">
        <v>0.08</v>
      </c>
      <c r="R3" s="202">
        <v>0.59</v>
      </c>
      <c r="S3" s="202">
        <v>0.36</v>
      </c>
      <c r="T3" s="202">
        <v>0</v>
      </c>
      <c r="U3" s="202">
        <v>1.96</v>
      </c>
      <c r="V3" s="202">
        <v>0.28999999999999998</v>
      </c>
      <c r="W3" s="202">
        <v>0.48</v>
      </c>
      <c r="X3" s="202">
        <v>2.04</v>
      </c>
      <c r="Y3" s="202">
        <v>0</v>
      </c>
      <c r="Z3" s="202">
        <v>1.92</v>
      </c>
      <c r="AA3" s="202">
        <v>1.25</v>
      </c>
      <c r="AB3" s="202">
        <v>0</v>
      </c>
      <c r="AC3" s="202">
        <v>27.56</v>
      </c>
      <c r="AD3" s="202">
        <v>12.46</v>
      </c>
      <c r="AE3" s="202">
        <v>0</v>
      </c>
      <c r="AF3" s="202">
        <v>0</v>
      </c>
      <c r="AG3" s="202">
        <v>0</v>
      </c>
      <c r="AH3" s="202">
        <v>0</v>
      </c>
      <c r="AI3" s="202">
        <v>10.83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9.6300000000000008</v>
      </c>
      <c r="J4" s="202">
        <v>18.29</v>
      </c>
      <c r="K4" s="202">
        <v>16.14</v>
      </c>
      <c r="L4" s="202">
        <v>0.35</v>
      </c>
      <c r="M4" s="202">
        <v>2.0099999999999998</v>
      </c>
      <c r="N4" s="202">
        <v>0.82</v>
      </c>
      <c r="O4" s="202">
        <v>2.31</v>
      </c>
      <c r="P4" s="202">
        <v>0.87</v>
      </c>
      <c r="Q4" s="202">
        <v>0.08</v>
      </c>
      <c r="R4" s="202">
        <v>0.59</v>
      </c>
      <c r="S4" s="202">
        <v>0.36</v>
      </c>
      <c r="T4" s="202">
        <v>0</v>
      </c>
      <c r="U4" s="202">
        <v>1.96</v>
      </c>
      <c r="V4" s="202">
        <v>0.28999999999999998</v>
      </c>
      <c r="W4" s="202">
        <v>0.48</v>
      </c>
      <c r="X4" s="202">
        <v>2.04</v>
      </c>
      <c r="Y4" s="202">
        <v>0</v>
      </c>
      <c r="Z4" s="202">
        <v>1.92</v>
      </c>
      <c r="AA4" s="202">
        <v>1.25</v>
      </c>
      <c r="AB4" s="202">
        <v>0</v>
      </c>
      <c r="AC4" s="202">
        <v>27.56</v>
      </c>
      <c r="AD4" s="202">
        <v>12.46</v>
      </c>
      <c r="AE4" s="202">
        <v>0</v>
      </c>
      <c r="AF4" s="202">
        <v>0</v>
      </c>
      <c r="AG4" s="202">
        <v>0</v>
      </c>
      <c r="AH4" s="202">
        <v>0</v>
      </c>
      <c r="AI4" s="202">
        <v>10.83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9.6300000000000008</v>
      </c>
      <c r="J5" s="202">
        <v>18.29</v>
      </c>
      <c r="K5" s="202">
        <v>16.14</v>
      </c>
      <c r="L5" s="202">
        <v>0.35</v>
      </c>
      <c r="M5" s="202">
        <v>2.0099999999999998</v>
      </c>
      <c r="N5" s="202">
        <v>0.82</v>
      </c>
      <c r="O5" s="202">
        <v>2.31</v>
      </c>
      <c r="P5" s="202">
        <v>0.87</v>
      </c>
      <c r="Q5" s="202">
        <v>0.08</v>
      </c>
      <c r="R5" s="202">
        <v>0.59</v>
      </c>
      <c r="S5" s="202">
        <v>0.36</v>
      </c>
      <c r="T5" s="202">
        <v>0</v>
      </c>
      <c r="U5" s="202">
        <v>1.96</v>
      </c>
      <c r="V5" s="202">
        <v>0.28999999999999998</v>
      </c>
      <c r="W5" s="202">
        <v>0.48</v>
      </c>
      <c r="X5" s="202">
        <v>2.04</v>
      </c>
      <c r="Y5" s="202">
        <v>0</v>
      </c>
      <c r="Z5" s="202">
        <v>1.92</v>
      </c>
      <c r="AA5" s="202">
        <v>1.25</v>
      </c>
      <c r="AB5" s="202">
        <v>0</v>
      </c>
      <c r="AC5" s="202">
        <v>27.56</v>
      </c>
      <c r="AD5" s="202">
        <v>12.46</v>
      </c>
      <c r="AE5" s="202">
        <v>0</v>
      </c>
      <c r="AF5" s="202">
        <v>0</v>
      </c>
      <c r="AG5" s="202">
        <v>0</v>
      </c>
      <c r="AH5" s="202">
        <v>0</v>
      </c>
      <c r="AI5" s="202">
        <v>10.83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9.6300000000000008</v>
      </c>
      <c r="J6" s="202">
        <v>18.29</v>
      </c>
      <c r="K6" s="202">
        <v>16.14</v>
      </c>
      <c r="L6" s="202">
        <v>0.35</v>
      </c>
      <c r="M6" s="202">
        <v>2.0099999999999998</v>
      </c>
      <c r="N6" s="202">
        <v>0.82</v>
      </c>
      <c r="O6" s="202">
        <v>2.31</v>
      </c>
      <c r="P6" s="202">
        <v>0.87</v>
      </c>
      <c r="Q6" s="202">
        <v>0.08</v>
      </c>
      <c r="R6" s="202">
        <v>0.59</v>
      </c>
      <c r="S6" s="202">
        <v>0.36</v>
      </c>
      <c r="T6" s="202">
        <v>0</v>
      </c>
      <c r="U6" s="202">
        <v>1.96</v>
      </c>
      <c r="V6" s="202">
        <v>0.28999999999999998</v>
      </c>
      <c r="W6" s="202">
        <v>0.48</v>
      </c>
      <c r="X6" s="202">
        <v>2.04</v>
      </c>
      <c r="Y6" s="202">
        <v>0</v>
      </c>
      <c r="Z6" s="202">
        <v>1.92</v>
      </c>
      <c r="AA6" s="202">
        <v>1.25</v>
      </c>
      <c r="AB6" s="202">
        <v>0</v>
      </c>
      <c r="AC6" s="202">
        <v>27.56</v>
      </c>
      <c r="AD6" s="202">
        <v>12.46</v>
      </c>
      <c r="AE6" s="202">
        <v>0</v>
      </c>
      <c r="AF6" s="202">
        <v>0</v>
      </c>
      <c r="AG6" s="202">
        <v>0</v>
      </c>
      <c r="AH6" s="202">
        <v>0</v>
      </c>
      <c r="AI6" s="202">
        <v>10.83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9.6300000000000008</v>
      </c>
      <c r="J7" s="202">
        <v>18.29</v>
      </c>
      <c r="K7" s="202">
        <v>16.14</v>
      </c>
      <c r="L7" s="202">
        <v>0.35</v>
      </c>
      <c r="M7" s="202">
        <v>2.0099999999999998</v>
      </c>
      <c r="N7" s="202">
        <v>0.82</v>
      </c>
      <c r="O7" s="202">
        <v>2.31</v>
      </c>
      <c r="P7" s="202">
        <v>0.87</v>
      </c>
      <c r="Q7" s="202">
        <v>0.08</v>
      </c>
      <c r="R7" s="202">
        <v>0.59</v>
      </c>
      <c r="S7" s="202">
        <v>0.36</v>
      </c>
      <c r="T7" s="202">
        <v>0</v>
      </c>
      <c r="U7" s="202">
        <v>1.96</v>
      </c>
      <c r="V7" s="202">
        <v>0.28999999999999998</v>
      </c>
      <c r="W7" s="202">
        <v>0.48</v>
      </c>
      <c r="X7" s="202">
        <v>2.04</v>
      </c>
      <c r="Y7" s="202">
        <v>0</v>
      </c>
      <c r="Z7" s="202">
        <v>1.92</v>
      </c>
      <c r="AA7" s="202">
        <v>1.25</v>
      </c>
      <c r="AB7" s="202">
        <v>0</v>
      </c>
      <c r="AC7" s="202">
        <v>23.61</v>
      </c>
      <c r="AD7" s="202">
        <v>12.46</v>
      </c>
      <c r="AE7" s="202">
        <v>0</v>
      </c>
      <c r="AF7" s="202">
        <v>0</v>
      </c>
      <c r="AG7" s="202">
        <v>0</v>
      </c>
      <c r="AH7" s="202">
        <v>0</v>
      </c>
      <c r="AI7" s="202">
        <v>10.83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9.6300000000000008</v>
      </c>
      <c r="J8" s="202">
        <v>18.29</v>
      </c>
      <c r="K8" s="202">
        <v>16.14</v>
      </c>
      <c r="L8" s="202">
        <v>0.35</v>
      </c>
      <c r="M8" s="202">
        <v>2.0099999999999998</v>
      </c>
      <c r="N8" s="202">
        <v>0.82</v>
      </c>
      <c r="O8" s="202">
        <v>2.31</v>
      </c>
      <c r="P8" s="202">
        <v>0.87</v>
      </c>
      <c r="Q8" s="202">
        <v>0.08</v>
      </c>
      <c r="R8" s="202">
        <v>0.59</v>
      </c>
      <c r="S8" s="202">
        <v>0.36</v>
      </c>
      <c r="T8" s="202">
        <v>0</v>
      </c>
      <c r="U8" s="202">
        <v>1.96</v>
      </c>
      <c r="V8" s="202">
        <v>0.28999999999999998</v>
      </c>
      <c r="W8" s="202">
        <v>0.48</v>
      </c>
      <c r="X8" s="202">
        <v>2.04</v>
      </c>
      <c r="Y8" s="202">
        <v>0</v>
      </c>
      <c r="Z8" s="202">
        <v>1.92</v>
      </c>
      <c r="AA8" s="202">
        <v>1.25</v>
      </c>
      <c r="AB8" s="202">
        <v>0</v>
      </c>
      <c r="AC8" s="202">
        <v>23.61</v>
      </c>
      <c r="AD8" s="202">
        <v>12.46</v>
      </c>
      <c r="AE8" s="202">
        <v>0</v>
      </c>
      <c r="AF8" s="202">
        <v>0</v>
      </c>
      <c r="AG8" s="202">
        <v>0</v>
      </c>
      <c r="AH8" s="202">
        <v>0</v>
      </c>
      <c r="AI8" s="202">
        <v>10.83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9.6300000000000008</v>
      </c>
      <c r="J9" s="202">
        <v>18.29</v>
      </c>
      <c r="K9" s="202">
        <v>16.14</v>
      </c>
      <c r="L9" s="202">
        <v>0.35</v>
      </c>
      <c r="M9" s="202">
        <v>2.0099999999999998</v>
      </c>
      <c r="N9" s="202">
        <v>10.85</v>
      </c>
      <c r="O9" s="202">
        <v>2.31</v>
      </c>
      <c r="P9" s="202">
        <v>0.87</v>
      </c>
      <c r="Q9" s="202">
        <v>0.08</v>
      </c>
      <c r="R9" s="202">
        <v>0.59</v>
      </c>
      <c r="S9" s="202">
        <v>0.36</v>
      </c>
      <c r="T9" s="202">
        <v>0</v>
      </c>
      <c r="U9" s="202">
        <v>1.96</v>
      </c>
      <c r="V9" s="202">
        <v>0.28999999999999998</v>
      </c>
      <c r="W9" s="202">
        <v>0.48</v>
      </c>
      <c r="X9" s="202">
        <v>2.04</v>
      </c>
      <c r="Y9" s="202">
        <v>0</v>
      </c>
      <c r="Z9" s="202">
        <v>1.92</v>
      </c>
      <c r="AA9" s="202">
        <v>1.25</v>
      </c>
      <c r="AB9" s="202">
        <v>0</v>
      </c>
      <c r="AC9" s="202">
        <v>22.96</v>
      </c>
      <c r="AD9" s="202">
        <v>12.46</v>
      </c>
      <c r="AE9" s="202">
        <v>0</v>
      </c>
      <c r="AF9" s="202">
        <v>0</v>
      </c>
      <c r="AG9" s="202">
        <v>0</v>
      </c>
      <c r="AH9" s="202">
        <v>0</v>
      </c>
      <c r="AI9" s="202">
        <v>10.83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9.6300000000000008</v>
      </c>
      <c r="J10" s="202">
        <v>18.29</v>
      </c>
      <c r="K10" s="202">
        <v>16.14</v>
      </c>
      <c r="L10" s="202">
        <v>0.35</v>
      </c>
      <c r="M10" s="202">
        <v>2.0099999999999998</v>
      </c>
      <c r="N10" s="202">
        <v>16.38</v>
      </c>
      <c r="O10" s="202">
        <v>2.31</v>
      </c>
      <c r="P10" s="202">
        <v>0.87</v>
      </c>
      <c r="Q10" s="202">
        <v>0.08</v>
      </c>
      <c r="R10" s="202">
        <v>0.59</v>
      </c>
      <c r="S10" s="202">
        <v>0.36</v>
      </c>
      <c r="T10" s="202">
        <v>0</v>
      </c>
      <c r="U10" s="202">
        <v>1.96</v>
      </c>
      <c r="V10" s="202">
        <v>0.28999999999999998</v>
      </c>
      <c r="W10" s="202">
        <v>0.48</v>
      </c>
      <c r="X10" s="202">
        <v>2.04</v>
      </c>
      <c r="Y10" s="202">
        <v>0</v>
      </c>
      <c r="Z10" s="202">
        <v>1.92</v>
      </c>
      <c r="AA10" s="202">
        <v>1.25</v>
      </c>
      <c r="AB10" s="202">
        <v>0</v>
      </c>
      <c r="AC10" s="202">
        <v>22.96</v>
      </c>
      <c r="AD10" s="202">
        <v>12.46</v>
      </c>
      <c r="AE10" s="202">
        <v>0</v>
      </c>
      <c r="AF10" s="202">
        <v>0</v>
      </c>
      <c r="AG10" s="202">
        <v>0</v>
      </c>
      <c r="AH10" s="202">
        <v>0</v>
      </c>
      <c r="AI10" s="202">
        <v>8.7899999999999991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9.6300000000000008</v>
      </c>
      <c r="J11" s="202">
        <v>18.29</v>
      </c>
      <c r="K11" s="202">
        <v>16.14</v>
      </c>
      <c r="L11" s="202">
        <v>0.35</v>
      </c>
      <c r="M11" s="202">
        <v>1.67</v>
      </c>
      <c r="N11" s="202">
        <v>16.38</v>
      </c>
      <c r="O11" s="202">
        <v>2.31</v>
      </c>
      <c r="P11" s="202">
        <v>0.87</v>
      </c>
      <c r="Q11" s="202">
        <v>0.08</v>
      </c>
      <c r="R11" s="202">
        <v>0.59</v>
      </c>
      <c r="S11" s="202">
        <v>0.36</v>
      </c>
      <c r="T11" s="202">
        <v>0</v>
      </c>
      <c r="U11" s="202">
        <v>1.96</v>
      </c>
      <c r="V11" s="202">
        <v>0.28999999999999998</v>
      </c>
      <c r="W11" s="202">
        <v>0.48</v>
      </c>
      <c r="X11" s="202">
        <v>2.04</v>
      </c>
      <c r="Y11" s="202">
        <v>0</v>
      </c>
      <c r="Z11" s="202">
        <v>42.06</v>
      </c>
      <c r="AA11" s="202">
        <v>1.25</v>
      </c>
      <c r="AB11" s="202">
        <v>0</v>
      </c>
      <c r="AC11" s="202">
        <v>21.67</v>
      </c>
      <c r="AD11" s="202">
        <v>12.46</v>
      </c>
      <c r="AE11" s="202">
        <v>0</v>
      </c>
      <c r="AF11" s="202">
        <v>0</v>
      </c>
      <c r="AG11" s="202">
        <v>0</v>
      </c>
      <c r="AH11" s="202">
        <v>0</v>
      </c>
      <c r="AI11" s="202">
        <v>8.7899999999999991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9.6300000000000008</v>
      </c>
      <c r="J12" s="202">
        <v>18.29</v>
      </c>
      <c r="K12" s="202">
        <v>16.14</v>
      </c>
      <c r="L12" s="202">
        <v>0.35</v>
      </c>
      <c r="M12" s="202">
        <v>1.52</v>
      </c>
      <c r="N12" s="202">
        <v>16.38</v>
      </c>
      <c r="O12" s="202">
        <v>2.31</v>
      </c>
      <c r="P12" s="202">
        <v>0.87</v>
      </c>
      <c r="Q12" s="202">
        <v>0.08</v>
      </c>
      <c r="R12" s="202">
        <v>0.59</v>
      </c>
      <c r="S12" s="202">
        <v>0.36</v>
      </c>
      <c r="T12" s="202">
        <v>0</v>
      </c>
      <c r="U12" s="202">
        <v>1.96</v>
      </c>
      <c r="V12" s="202">
        <v>0.28999999999999998</v>
      </c>
      <c r="W12" s="202">
        <v>0.48</v>
      </c>
      <c r="X12" s="202">
        <v>2.04</v>
      </c>
      <c r="Y12" s="202">
        <v>0</v>
      </c>
      <c r="Z12" s="202">
        <v>42.06</v>
      </c>
      <c r="AA12" s="202">
        <v>1.25</v>
      </c>
      <c r="AB12" s="202">
        <v>0</v>
      </c>
      <c r="AC12" s="202">
        <v>21.67</v>
      </c>
      <c r="AD12" s="202">
        <v>12.46</v>
      </c>
      <c r="AE12" s="202">
        <v>0</v>
      </c>
      <c r="AF12" s="202">
        <v>0</v>
      </c>
      <c r="AG12" s="202">
        <v>0</v>
      </c>
      <c r="AH12" s="202">
        <v>0</v>
      </c>
      <c r="AI12" s="202">
        <v>8.7899999999999991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9.6300000000000008</v>
      </c>
      <c r="J13" s="202">
        <v>18.29</v>
      </c>
      <c r="K13" s="202">
        <v>16.14</v>
      </c>
      <c r="L13" s="202">
        <v>0.35</v>
      </c>
      <c r="M13" s="202">
        <v>1.52</v>
      </c>
      <c r="N13" s="202">
        <v>1.31</v>
      </c>
      <c r="O13" s="202">
        <v>2.31</v>
      </c>
      <c r="P13" s="202">
        <v>0.87</v>
      </c>
      <c r="Q13" s="202">
        <v>0.08</v>
      </c>
      <c r="R13" s="202">
        <v>0.59</v>
      </c>
      <c r="S13" s="202">
        <v>0.36</v>
      </c>
      <c r="T13" s="202">
        <v>0</v>
      </c>
      <c r="U13" s="202">
        <v>1.81</v>
      </c>
      <c r="V13" s="202">
        <v>0.28999999999999998</v>
      </c>
      <c r="W13" s="202">
        <v>0.48</v>
      </c>
      <c r="X13" s="202">
        <v>2.04</v>
      </c>
      <c r="Y13" s="202">
        <v>0</v>
      </c>
      <c r="Z13" s="202">
        <v>42.06</v>
      </c>
      <c r="AA13" s="202">
        <v>1.25</v>
      </c>
      <c r="AB13" s="202">
        <v>0</v>
      </c>
      <c r="AC13" s="202">
        <v>21.67</v>
      </c>
      <c r="AD13" s="202">
        <v>12.46</v>
      </c>
      <c r="AE13" s="202">
        <v>0</v>
      </c>
      <c r="AF13" s="202">
        <v>0</v>
      </c>
      <c r="AG13" s="202">
        <v>0</v>
      </c>
      <c r="AH13" s="202">
        <v>0</v>
      </c>
      <c r="AI13" s="202">
        <v>8.7899999999999991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9.6300000000000008</v>
      </c>
      <c r="J14" s="202">
        <v>18.29</v>
      </c>
      <c r="K14" s="202">
        <v>16.14</v>
      </c>
      <c r="L14" s="202">
        <v>0.35</v>
      </c>
      <c r="M14" s="202">
        <v>1.52</v>
      </c>
      <c r="N14" s="202">
        <v>1.31</v>
      </c>
      <c r="O14" s="202">
        <v>2.31</v>
      </c>
      <c r="P14" s="202">
        <v>0.87</v>
      </c>
      <c r="Q14" s="202">
        <v>0.08</v>
      </c>
      <c r="R14" s="202">
        <v>0.59</v>
      </c>
      <c r="S14" s="202">
        <v>0.36</v>
      </c>
      <c r="T14" s="202">
        <v>0</v>
      </c>
      <c r="U14" s="202">
        <v>1.63</v>
      </c>
      <c r="V14" s="202">
        <v>0.28999999999999998</v>
      </c>
      <c r="W14" s="202">
        <v>0.48</v>
      </c>
      <c r="X14" s="202">
        <v>2.04</v>
      </c>
      <c r="Y14" s="202">
        <v>0</v>
      </c>
      <c r="Z14" s="202">
        <v>42.06</v>
      </c>
      <c r="AA14" s="202">
        <v>1.25</v>
      </c>
      <c r="AB14" s="202">
        <v>0</v>
      </c>
      <c r="AC14" s="202">
        <v>20.38</v>
      </c>
      <c r="AD14" s="202">
        <v>12.46</v>
      </c>
      <c r="AE14" s="202">
        <v>0</v>
      </c>
      <c r="AF14" s="202">
        <v>0</v>
      </c>
      <c r="AG14" s="202">
        <v>0</v>
      </c>
      <c r="AH14" s="202">
        <v>0</v>
      </c>
      <c r="AI14" s="202">
        <v>8.7899999999999991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9.6300000000000008</v>
      </c>
      <c r="J15" s="202">
        <v>18.29</v>
      </c>
      <c r="K15" s="202">
        <v>16.14</v>
      </c>
      <c r="L15" s="202">
        <v>0.35</v>
      </c>
      <c r="M15" s="202">
        <v>1.52</v>
      </c>
      <c r="N15" s="202">
        <v>1.31</v>
      </c>
      <c r="O15" s="202">
        <v>2.31</v>
      </c>
      <c r="P15" s="202">
        <v>0.87</v>
      </c>
      <c r="Q15" s="202">
        <v>0.08</v>
      </c>
      <c r="R15" s="202">
        <v>0.59</v>
      </c>
      <c r="S15" s="202">
        <v>0.36</v>
      </c>
      <c r="T15" s="202">
        <v>0</v>
      </c>
      <c r="U15" s="202">
        <v>1.63</v>
      </c>
      <c r="V15" s="202">
        <v>0.28999999999999998</v>
      </c>
      <c r="W15" s="202">
        <v>0.48</v>
      </c>
      <c r="X15" s="202">
        <v>2.04</v>
      </c>
      <c r="Y15" s="202">
        <v>0</v>
      </c>
      <c r="Z15" s="202">
        <v>42.06</v>
      </c>
      <c r="AA15" s="202">
        <v>1.25</v>
      </c>
      <c r="AB15" s="202">
        <v>0</v>
      </c>
      <c r="AC15" s="202">
        <v>20.38</v>
      </c>
      <c r="AD15" s="202">
        <v>12.46</v>
      </c>
      <c r="AE15" s="202">
        <v>0</v>
      </c>
      <c r="AF15" s="202">
        <v>0</v>
      </c>
      <c r="AG15" s="202">
        <v>0</v>
      </c>
      <c r="AH15" s="202">
        <v>0</v>
      </c>
      <c r="AI15" s="202">
        <v>8.7899999999999991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9.6300000000000008</v>
      </c>
      <c r="J16" s="202">
        <v>18.29</v>
      </c>
      <c r="K16" s="202">
        <v>16.14</v>
      </c>
      <c r="L16" s="202">
        <v>0.35</v>
      </c>
      <c r="M16" s="202">
        <v>1.52</v>
      </c>
      <c r="N16" s="202">
        <v>1.31</v>
      </c>
      <c r="O16" s="202">
        <v>2.31</v>
      </c>
      <c r="P16" s="202">
        <v>0.87</v>
      </c>
      <c r="Q16" s="202">
        <v>0.08</v>
      </c>
      <c r="R16" s="202">
        <v>0.59</v>
      </c>
      <c r="S16" s="202">
        <v>0.36</v>
      </c>
      <c r="T16" s="202">
        <v>0</v>
      </c>
      <c r="U16" s="202">
        <v>1.63</v>
      </c>
      <c r="V16" s="202">
        <v>0.28999999999999998</v>
      </c>
      <c r="W16" s="202">
        <v>0.48</v>
      </c>
      <c r="X16" s="202">
        <v>2.04</v>
      </c>
      <c r="Y16" s="202">
        <v>0</v>
      </c>
      <c r="Z16" s="202">
        <v>42.06</v>
      </c>
      <c r="AA16" s="202">
        <v>1.25</v>
      </c>
      <c r="AB16" s="202">
        <v>0</v>
      </c>
      <c r="AC16" s="202">
        <v>20.38</v>
      </c>
      <c r="AD16" s="202">
        <v>12.46</v>
      </c>
      <c r="AE16" s="202">
        <v>0</v>
      </c>
      <c r="AF16" s="202">
        <v>0</v>
      </c>
      <c r="AG16" s="202">
        <v>0</v>
      </c>
      <c r="AH16" s="202">
        <v>0</v>
      </c>
      <c r="AI16" s="202">
        <v>8.7899999999999991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9.6300000000000008</v>
      </c>
      <c r="J17" s="202">
        <v>18.29</v>
      </c>
      <c r="K17" s="202">
        <v>16.14</v>
      </c>
      <c r="L17" s="202">
        <v>0.35</v>
      </c>
      <c r="M17" s="202">
        <v>1.52</v>
      </c>
      <c r="N17" s="202">
        <v>1.48</v>
      </c>
      <c r="O17" s="202">
        <v>2.31</v>
      </c>
      <c r="P17" s="202">
        <v>0.87</v>
      </c>
      <c r="Q17" s="202">
        <v>0.84</v>
      </c>
      <c r="R17" s="202">
        <v>0.59</v>
      </c>
      <c r="S17" s="202">
        <v>0.36</v>
      </c>
      <c r="T17" s="202">
        <v>0</v>
      </c>
      <c r="U17" s="202">
        <v>1.63</v>
      </c>
      <c r="V17" s="202">
        <v>0.28999999999999998</v>
      </c>
      <c r="W17" s="202">
        <v>0.48</v>
      </c>
      <c r="X17" s="202">
        <v>2.04</v>
      </c>
      <c r="Y17" s="202">
        <v>0</v>
      </c>
      <c r="Z17" s="202">
        <v>42.06</v>
      </c>
      <c r="AA17" s="202">
        <v>1.25</v>
      </c>
      <c r="AB17" s="202">
        <v>0</v>
      </c>
      <c r="AC17" s="202">
        <v>21.02</v>
      </c>
      <c r="AD17" s="202">
        <v>12.46</v>
      </c>
      <c r="AE17" s="202">
        <v>0</v>
      </c>
      <c r="AF17" s="202">
        <v>0</v>
      </c>
      <c r="AG17" s="202">
        <v>0</v>
      </c>
      <c r="AH17" s="202">
        <v>0</v>
      </c>
      <c r="AI17" s="202">
        <v>8.7899999999999991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9.6300000000000008</v>
      </c>
      <c r="J18" s="202">
        <v>18.29</v>
      </c>
      <c r="K18" s="202">
        <v>16.14</v>
      </c>
      <c r="L18" s="202">
        <v>0.35</v>
      </c>
      <c r="M18" s="202">
        <v>1.52</v>
      </c>
      <c r="N18" s="202">
        <v>1.48</v>
      </c>
      <c r="O18" s="202">
        <v>2.31</v>
      </c>
      <c r="P18" s="202">
        <v>0.87</v>
      </c>
      <c r="Q18" s="202">
        <v>1.59</v>
      </c>
      <c r="R18" s="202">
        <v>0.59</v>
      </c>
      <c r="S18" s="202">
        <v>0.36</v>
      </c>
      <c r="T18" s="202">
        <v>0</v>
      </c>
      <c r="U18" s="202">
        <v>1.63</v>
      </c>
      <c r="V18" s="202">
        <v>0.28999999999999998</v>
      </c>
      <c r="W18" s="202">
        <v>0.48</v>
      </c>
      <c r="X18" s="202">
        <v>2.04</v>
      </c>
      <c r="Y18" s="202">
        <v>0</v>
      </c>
      <c r="Z18" s="202">
        <v>42.06</v>
      </c>
      <c r="AA18" s="202">
        <v>1.25</v>
      </c>
      <c r="AB18" s="202">
        <v>0</v>
      </c>
      <c r="AC18" s="202">
        <v>21.02</v>
      </c>
      <c r="AD18" s="202">
        <v>12.46</v>
      </c>
      <c r="AE18" s="202">
        <v>0</v>
      </c>
      <c r="AF18" s="202">
        <v>0</v>
      </c>
      <c r="AG18" s="202">
        <v>0</v>
      </c>
      <c r="AH18" s="202">
        <v>0</v>
      </c>
      <c r="AI18" s="202">
        <v>8.7899999999999991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9.6300000000000008</v>
      </c>
      <c r="J19" s="202">
        <v>18.29</v>
      </c>
      <c r="K19" s="202">
        <v>134.62</v>
      </c>
      <c r="L19" s="202">
        <v>0.35</v>
      </c>
      <c r="M19" s="202">
        <v>3</v>
      </c>
      <c r="N19" s="202">
        <v>14.86</v>
      </c>
      <c r="O19" s="202">
        <v>4.54</v>
      </c>
      <c r="P19" s="202">
        <v>1.71</v>
      </c>
      <c r="Q19" s="202">
        <v>2.31</v>
      </c>
      <c r="R19" s="202">
        <v>1.1599999999999999</v>
      </c>
      <c r="S19" s="202">
        <v>0.71</v>
      </c>
      <c r="T19" s="202">
        <v>0</v>
      </c>
      <c r="U19" s="202">
        <v>1.63</v>
      </c>
      <c r="V19" s="202">
        <v>0.56999999999999995</v>
      </c>
      <c r="W19" s="202">
        <v>0.95</v>
      </c>
      <c r="X19" s="202">
        <v>4.0199999999999996</v>
      </c>
      <c r="Y19" s="202">
        <v>0</v>
      </c>
      <c r="Z19" s="202">
        <v>42.06</v>
      </c>
      <c r="AA19" s="202">
        <v>1.94</v>
      </c>
      <c r="AB19" s="202">
        <v>0</v>
      </c>
      <c r="AC19" s="202">
        <v>21.02</v>
      </c>
      <c r="AD19" s="202">
        <v>12.46</v>
      </c>
      <c r="AE19" s="202">
        <v>0</v>
      </c>
      <c r="AF19" s="202">
        <v>0</v>
      </c>
      <c r="AG19" s="202">
        <v>0</v>
      </c>
      <c r="AH19" s="202">
        <v>0</v>
      </c>
      <c r="AI19" s="202">
        <v>10.199999999999999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9.6300000000000008</v>
      </c>
      <c r="J20" s="202">
        <v>18.29</v>
      </c>
      <c r="K20" s="202">
        <v>167.55</v>
      </c>
      <c r="L20" s="202">
        <v>0.35</v>
      </c>
      <c r="M20" s="202">
        <v>3</v>
      </c>
      <c r="N20" s="202">
        <v>14.86</v>
      </c>
      <c r="O20" s="202">
        <v>4.54</v>
      </c>
      <c r="P20" s="202">
        <v>1.71</v>
      </c>
      <c r="Q20" s="202">
        <v>2.31</v>
      </c>
      <c r="R20" s="202">
        <v>1.1599999999999999</v>
      </c>
      <c r="S20" s="202">
        <v>0.71</v>
      </c>
      <c r="T20" s="202">
        <v>0</v>
      </c>
      <c r="U20" s="202">
        <v>1.63</v>
      </c>
      <c r="V20" s="202">
        <v>0.56999999999999995</v>
      </c>
      <c r="W20" s="202">
        <v>0.95</v>
      </c>
      <c r="X20" s="202">
        <v>4.0199999999999996</v>
      </c>
      <c r="Y20" s="202">
        <v>0</v>
      </c>
      <c r="Z20" s="202">
        <v>42.06</v>
      </c>
      <c r="AA20" s="202">
        <v>1.94</v>
      </c>
      <c r="AB20" s="202">
        <v>0</v>
      </c>
      <c r="AC20" s="202">
        <v>26.64</v>
      </c>
      <c r="AD20" s="202">
        <v>12.46</v>
      </c>
      <c r="AE20" s="202">
        <v>0</v>
      </c>
      <c r="AF20" s="202">
        <v>0</v>
      </c>
      <c r="AG20" s="202">
        <v>0</v>
      </c>
      <c r="AH20" s="202">
        <v>0</v>
      </c>
      <c r="AI20" s="202">
        <v>12.1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9.6300000000000008</v>
      </c>
      <c r="J21" s="202">
        <v>18.29</v>
      </c>
      <c r="K21" s="202">
        <v>192.73</v>
      </c>
      <c r="L21" s="202">
        <v>0.69</v>
      </c>
      <c r="M21" s="202">
        <v>7.47</v>
      </c>
      <c r="N21" s="202">
        <v>10.88</v>
      </c>
      <c r="O21" s="202">
        <v>4.54</v>
      </c>
      <c r="P21" s="202">
        <v>1.71</v>
      </c>
      <c r="Q21" s="202">
        <v>2.31</v>
      </c>
      <c r="R21" s="202">
        <v>1.1599999999999999</v>
      </c>
      <c r="S21" s="202">
        <v>0.71</v>
      </c>
      <c r="T21" s="202">
        <v>0</v>
      </c>
      <c r="U21" s="202">
        <v>1.63</v>
      </c>
      <c r="V21" s="202">
        <v>0.56999999999999995</v>
      </c>
      <c r="W21" s="202">
        <v>0.95</v>
      </c>
      <c r="X21" s="202">
        <v>4.0199999999999996</v>
      </c>
      <c r="Y21" s="202">
        <v>0</v>
      </c>
      <c r="Z21" s="202">
        <v>3.41</v>
      </c>
      <c r="AA21" s="202">
        <v>2.46</v>
      </c>
      <c r="AB21" s="202">
        <v>0</v>
      </c>
      <c r="AC21" s="202">
        <v>26.64</v>
      </c>
      <c r="AD21" s="202">
        <v>12.46</v>
      </c>
      <c r="AE21" s="202">
        <v>0</v>
      </c>
      <c r="AF21" s="202">
        <v>0</v>
      </c>
      <c r="AG21" s="202">
        <v>0</v>
      </c>
      <c r="AH21" s="202">
        <v>0</v>
      </c>
      <c r="AI21" s="202">
        <v>12.1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9.6300000000000008</v>
      </c>
      <c r="J22" s="202">
        <v>18.29</v>
      </c>
      <c r="K22" s="202">
        <v>155.93</v>
      </c>
      <c r="L22" s="202">
        <v>0.69</v>
      </c>
      <c r="M22" s="202">
        <v>7.47</v>
      </c>
      <c r="N22" s="202">
        <v>10.88</v>
      </c>
      <c r="O22" s="202">
        <v>4.54</v>
      </c>
      <c r="P22" s="202">
        <v>1.71</v>
      </c>
      <c r="Q22" s="202">
        <v>2.31</v>
      </c>
      <c r="R22" s="202">
        <v>1.1599999999999999</v>
      </c>
      <c r="S22" s="202">
        <v>0.71</v>
      </c>
      <c r="T22" s="202">
        <v>0</v>
      </c>
      <c r="U22" s="202">
        <v>1.63</v>
      </c>
      <c r="V22" s="202">
        <v>0.56999999999999995</v>
      </c>
      <c r="W22" s="202">
        <v>0.95</v>
      </c>
      <c r="X22" s="202">
        <v>4.0199999999999996</v>
      </c>
      <c r="Y22" s="202">
        <v>0</v>
      </c>
      <c r="Z22" s="202">
        <v>3.41</v>
      </c>
      <c r="AA22" s="202">
        <v>2.46</v>
      </c>
      <c r="AB22" s="202">
        <v>0</v>
      </c>
      <c r="AC22" s="202">
        <v>25.78</v>
      </c>
      <c r="AD22" s="202">
        <v>12.46</v>
      </c>
      <c r="AE22" s="202">
        <v>0</v>
      </c>
      <c r="AF22" s="202">
        <v>0</v>
      </c>
      <c r="AG22" s="202">
        <v>0</v>
      </c>
      <c r="AH22" s="202">
        <v>0</v>
      </c>
      <c r="AI22" s="202">
        <v>12.1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9.6300000000000008</v>
      </c>
      <c r="J23" s="202">
        <v>18.29</v>
      </c>
      <c r="K23" s="202">
        <v>146.25</v>
      </c>
      <c r="L23" s="202">
        <v>0.69</v>
      </c>
      <c r="M23" s="202">
        <v>17.940000000000001</v>
      </c>
      <c r="N23" s="202">
        <v>10.88</v>
      </c>
      <c r="O23" s="202">
        <v>4.54</v>
      </c>
      <c r="P23" s="202">
        <v>1.71</v>
      </c>
      <c r="Q23" s="202">
        <v>2.31</v>
      </c>
      <c r="R23" s="202">
        <v>1.1599999999999999</v>
      </c>
      <c r="S23" s="202">
        <v>0.71</v>
      </c>
      <c r="T23" s="202">
        <v>0</v>
      </c>
      <c r="U23" s="202">
        <v>1.63</v>
      </c>
      <c r="V23" s="202">
        <v>0.56999999999999995</v>
      </c>
      <c r="W23" s="202">
        <v>0.95</v>
      </c>
      <c r="X23" s="202">
        <v>4.0199999999999996</v>
      </c>
      <c r="Y23" s="202">
        <v>0</v>
      </c>
      <c r="Z23" s="202">
        <v>3.41</v>
      </c>
      <c r="AA23" s="202">
        <v>2.46</v>
      </c>
      <c r="AB23" s="202">
        <v>0</v>
      </c>
      <c r="AC23" s="202">
        <v>25.78</v>
      </c>
      <c r="AD23" s="202">
        <v>12.46</v>
      </c>
      <c r="AE23" s="202">
        <v>0</v>
      </c>
      <c r="AF23" s="202">
        <v>0</v>
      </c>
      <c r="AG23" s="202">
        <v>0</v>
      </c>
      <c r="AH23" s="202">
        <v>0</v>
      </c>
      <c r="AI23" s="202">
        <v>12.1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9.6300000000000008</v>
      </c>
      <c r="J24" s="202">
        <v>18.29</v>
      </c>
      <c r="K24" s="202">
        <v>184.02</v>
      </c>
      <c r="L24" s="202">
        <v>0.69</v>
      </c>
      <c r="M24" s="202">
        <v>21.41</v>
      </c>
      <c r="N24" s="202">
        <v>10.88</v>
      </c>
      <c r="O24" s="202">
        <v>4.54</v>
      </c>
      <c r="P24" s="202">
        <v>1.71</v>
      </c>
      <c r="Q24" s="202">
        <v>2.31</v>
      </c>
      <c r="R24" s="202">
        <v>1.1599999999999999</v>
      </c>
      <c r="S24" s="202">
        <v>0.71</v>
      </c>
      <c r="T24" s="202">
        <v>0</v>
      </c>
      <c r="U24" s="202">
        <v>1.63</v>
      </c>
      <c r="V24" s="202">
        <v>0.56999999999999995</v>
      </c>
      <c r="W24" s="202">
        <v>0.95</v>
      </c>
      <c r="X24" s="202">
        <v>4.0199999999999996</v>
      </c>
      <c r="Y24" s="202">
        <v>0</v>
      </c>
      <c r="Z24" s="202">
        <v>3.41</v>
      </c>
      <c r="AA24" s="202">
        <v>2.46</v>
      </c>
      <c r="AB24" s="202">
        <v>0</v>
      </c>
      <c r="AC24" s="202">
        <v>25.78</v>
      </c>
      <c r="AD24" s="202">
        <v>12.46</v>
      </c>
      <c r="AE24" s="202">
        <v>0</v>
      </c>
      <c r="AF24" s="202">
        <v>0</v>
      </c>
      <c r="AG24" s="202">
        <v>0</v>
      </c>
      <c r="AH24" s="202">
        <v>0</v>
      </c>
      <c r="AI24" s="202">
        <v>12.1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9.6300000000000008</v>
      </c>
      <c r="J25" s="202">
        <v>18.29</v>
      </c>
      <c r="K25" s="202">
        <v>241.16</v>
      </c>
      <c r="L25" s="202">
        <v>11.04</v>
      </c>
      <c r="M25" s="202">
        <v>21.41</v>
      </c>
      <c r="N25" s="202">
        <v>10.88</v>
      </c>
      <c r="O25" s="202">
        <v>4.54</v>
      </c>
      <c r="P25" s="202">
        <v>1.71</v>
      </c>
      <c r="Q25" s="202">
        <v>2.31</v>
      </c>
      <c r="R25" s="202">
        <v>1.1599999999999999</v>
      </c>
      <c r="S25" s="202">
        <v>0.71</v>
      </c>
      <c r="T25" s="202">
        <v>0</v>
      </c>
      <c r="U25" s="202">
        <v>1.63</v>
      </c>
      <c r="V25" s="202">
        <v>9.1</v>
      </c>
      <c r="W25" s="202">
        <v>0.95</v>
      </c>
      <c r="X25" s="202">
        <v>4.0199999999999996</v>
      </c>
      <c r="Y25" s="202">
        <v>0</v>
      </c>
      <c r="Z25" s="202">
        <v>3.41</v>
      </c>
      <c r="AA25" s="202">
        <v>2.46</v>
      </c>
      <c r="AB25" s="202">
        <v>0</v>
      </c>
      <c r="AC25" s="202">
        <v>21.02</v>
      </c>
      <c r="AD25" s="202">
        <v>12.46</v>
      </c>
      <c r="AE25" s="202">
        <v>0</v>
      </c>
      <c r="AF25" s="202">
        <v>0</v>
      </c>
      <c r="AG25" s="202">
        <v>0</v>
      </c>
      <c r="AH25" s="202">
        <v>0</v>
      </c>
      <c r="AI25" s="202">
        <v>10.199999999999999</v>
      </c>
      <c r="AJ25" s="202">
        <v>0</v>
      </c>
      <c r="AK25" s="202">
        <v>23.62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9.6300000000000008</v>
      </c>
      <c r="J26" s="202">
        <v>18.29</v>
      </c>
      <c r="K26" s="202">
        <v>241.16</v>
      </c>
      <c r="L26" s="202">
        <v>11.04</v>
      </c>
      <c r="M26" s="202">
        <v>21.41</v>
      </c>
      <c r="N26" s="202">
        <v>10.88</v>
      </c>
      <c r="O26" s="202">
        <v>4.54</v>
      </c>
      <c r="P26" s="202">
        <v>1.71</v>
      </c>
      <c r="Q26" s="202">
        <v>4.79</v>
      </c>
      <c r="R26" s="202">
        <v>18.62</v>
      </c>
      <c r="S26" s="202">
        <v>11.59</v>
      </c>
      <c r="T26" s="202">
        <v>0</v>
      </c>
      <c r="U26" s="202">
        <v>1.63</v>
      </c>
      <c r="V26" s="202">
        <v>9.1</v>
      </c>
      <c r="W26" s="202">
        <v>0.95</v>
      </c>
      <c r="X26" s="202">
        <v>4.0199999999999996</v>
      </c>
      <c r="Y26" s="202">
        <v>0</v>
      </c>
      <c r="Z26" s="202">
        <v>3.41</v>
      </c>
      <c r="AA26" s="202">
        <v>2.46</v>
      </c>
      <c r="AB26" s="202">
        <v>0</v>
      </c>
      <c r="AC26" s="202">
        <v>21.02</v>
      </c>
      <c r="AD26" s="202">
        <v>12.46</v>
      </c>
      <c r="AE26" s="202">
        <v>0</v>
      </c>
      <c r="AF26" s="202">
        <v>0</v>
      </c>
      <c r="AG26" s="202">
        <v>0</v>
      </c>
      <c r="AH26" s="202">
        <v>0</v>
      </c>
      <c r="AI26" s="202">
        <v>10.199999999999999</v>
      </c>
      <c r="AJ26" s="202">
        <v>0</v>
      </c>
      <c r="AK26" s="202">
        <v>23.05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6.92</v>
      </c>
      <c r="G27" s="202">
        <v>0</v>
      </c>
      <c r="H27" s="202">
        <v>0</v>
      </c>
      <c r="I27" s="202">
        <v>16.36</v>
      </c>
      <c r="J27" s="202">
        <v>14.44</v>
      </c>
      <c r="K27" s="202">
        <v>241.16</v>
      </c>
      <c r="L27" s="202">
        <v>0.39</v>
      </c>
      <c r="M27" s="202">
        <v>18.25</v>
      </c>
      <c r="N27" s="202">
        <v>13.93</v>
      </c>
      <c r="O27" s="202">
        <v>4.54</v>
      </c>
      <c r="P27" s="202">
        <v>1.71</v>
      </c>
      <c r="Q27" s="202">
        <v>2.31</v>
      </c>
      <c r="R27" s="202">
        <v>1.1599999999999999</v>
      </c>
      <c r="S27" s="202">
        <v>0.71</v>
      </c>
      <c r="T27" s="202">
        <v>0</v>
      </c>
      <c r="U27" s="202">
        <v>1.63</v>
      </c>
      <c r="V27" s="202">
        <v>0.38</v>
      </c>
      <c r="W27" s="202">
        <v>0.95</v>
      </c>
      <c r="X27" s="202">
        <v>4.0199999999999996</v>
      </c>
      <c r="Y27" s="202">
        <v>0</v>
      </c>
      <c r="Z27" s="202">
        <v>3.85</v>
      </c>
      <c r="AA27" s="202">
        <v>2.46</v>
      </c>
      <c r="AB27" s="202">
        <v>0</v>
      </c>
      <c r="AC27" s="202">
        <v>21.02</v>
      </c>
      <c r="AD27" s="202">
        <v>12.46</v>
      </c>
      <c r="AE27" s="202">
        <v>0</v>
      </c>
      <c r="AF27" s="202">
        <v>0</v>
      </c>
      <c r="AG27" s="202">
        <v>0</v>
      </c>
      <c r="AH27" s="202">
        <v>0</v>
      </c>
      <c r="AI27" s="202">
        <v>10.199999999999999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6.92</v>
      </c>
      <c r="G28" s="202">
        <v>0</v>
      </c>
      <c r="H28" s="202">
        <v>0</v>
      </c>
      <c r="I28" s="202">
        <v>16.36</v>
      </c>
      <c r="J28" s="202">
        <v>14.44</v>
      </c>
      <c r="K28" s="202">
        <v>241.16</v>
      </c>
      <c r="L28" s="202">
        <v>11.04</v>
      </c>
      <c r="M28" s="202">
        <v>18.25</v>
      </c>
      <c r="N28" s="202">
        <v>13.93</v>
      </c>
      <c r="O28" s="202">
        <v>4.54</v>
      </c>
      <c r="P28" s="202">
        <v>1.71</v>
      </c>
      <c r="Q28" s="202">
        <v>2.31</v>
      </c>
      <c r="R28" s="202">
        <v>1.1599999999999999</v>
      </c>
      <c r="S28" s="202">
        <v>0.71</v>
      </c>
      <c r="T28" s="202">
        <v>0</v>
      </c>
      <c r="U28" s="202">
        <v>1.63</v>
      </c>
      <c r="V28" s="202">
        <v>9.1</v>
      </c>
      <c r="W28" s="202">
        <v>0.95</v>
      </c>
      <c r="X28" s="202">
        <v>4.0199999999999996</v>
      </c>
      <c r="Y28" s="202">
        <v>0</v>
      </c>
      <c r="Z28" s="202">
        <v>3.85</v>
      </c>
      <c r="AA28" s="202">
        <v>2.46</v>
      </c>
      <c r="AB28" s="202">
        <v>0</v>
      </c>
      <c r="AC28" s="202">
        <v>21.02</v>
      </c>
      <c r="AD28" s="202">
        <v>12.46</v>
      </c>
      <c r="AE28" s="202">
        <v>0</v>
      </c>
      <c r="AF28" s="202">
        <v>0</v>
      </c>
      <c r="AG28" s="202">
        <v>0</v>
      </c>
      <c r="AH28" s="202">
        <v>0</v>
      </c>
      <c r="AI28" s="202">
        <v>10.199999999999999</v>
      </c>
      <c r="AJ28" s="202">
        <v>0</v>
      </c>
      <c r="AK28" s="202">
        <v>23.62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6.92</v>
      </c>
      <c r="G29" s="202">
        <v>0</v>
      </c>
      <c r="H29" s="202">
        <v>0</v>
      </c>
      <c r="I29" s="202">
        <v>16.36</v>
      </c>
      <c r="J29" s="202">
        <v>14.44</v>
      </c>
      <c r="K29" s="202">
        <v>241.16</v>
      </c>
      <c r="L29" s="202">
        <v>11.04</v>
      </c>
      <c r="M29" s="202">
        <v>18.25</v>
      </c>
      <c r="N29" s="202">
        <v>13.93</v>
      </c>
      <c r="O29" s="202">
        <v>4.54</v>
      </c>
      <c r="P29" s="202">
        <v>1.71</v>
      </c>
      <c r="Q29" s="202">
        <v>4.79</v>
      </c>
      <c r="R29" s="202">
        <v>18.62</v>
      </c>
      <c r="S29" s="202">
        <v>11.59</v>
      </c>
      <c r="T29" s="202">
        <v>0</v>
      </c>
      <c r="U29" s="202">
        <v>1.63</v>
      </c>
      <c r="V29" s="202">
        <v>9.1</v>
      </c>
      <c r="W29" s="202">
        <v>10.44</v>
      </c>
      <c r="X29" s="202">
        <v>4.0199999999999996</v>
      </c>
      <c r="Y29" s="202">
        <v>0</v>
      </c>
      <c r="Z29" s="202">
        <v>64.12</v>
      </c>
      <c r="AA29" s="202">
        <v>20.25</v>
      </c>
      <c r="AB29" s="202">
        <v>0</v>
      </c>
      <c r="AC29" s="202">
        <v>21.02</v>
      </c>
      <c r="AD29" s="202">
        <v>12.46</v>
      </c>
      <c r="AE29" s="202">
        <v>0</v>
      </c>
      <c r="AF29" s="202">
        <v>0</v>
      </c>
      <c r="AG29" s="202">
        <v>0</v>
      </c>
      <c r="AH29" s="202">
        <v>0</v>
      </c>
      <c r="AI29" s="202">
        <v>10.199999999999999</v>
      </c>
      <c r="AJ29" s="202">
        <v>0</v>
      </c>
      <c r="AK29" s="202">
        <v>23.62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6.92</v>
      </c>
      <c r="G30" s="202">
        <v>0</v>
      </c>
      <c r="H30" s="202">
        <v>0</v>
      </c>
      <c r="I30" s="202">
        <v>16.36</v>
      </c>
      <c r="J30" s="202">
        <v>14.44</v>
      </c>
      <c r="K30" s="202">
        <v>241.16</v>
      </c>
      <c r="L30" s="202">
        <v>11.04</v>
      </c>
      <c r="M30" s="202">
        <v>18.25</v>
      </c>
      <c r="N30" s="202">
        <v>13.93</v>
      </c>
      <c r="O30" s="202">
        <v>4.54</v>
      </c>
      <c r="P30" s="202">
        <v>1.71</v>
      </c>
      <c r="Q30" s="202">
        <v>4.79</v>
      </c>
      <c r="R30" s="202">
        <v>18.62</v>
      </c>
      <c r="S30" s="202">
        <v>11.59</v>
      </c>
      <c r="T30" s="202">
        <v>0</v>
      </c>
      <c r="U30" s="202">
        <v>1.63</v>
      </c>
      <c r="V30" s="202">
        <v>9.1</v>
      </c>
      <c r="W30" s="202">
        <v>10.44</v>
      </c>
      <c r="X30" s="202">
        <v>4.0199999999999996</v>
      </c>
      <c r="Y30" s="202">
        <v>0</v>
      </c>
      <c r="Z30" s="202">
        <v>64.12</v>
      </c>
      <c r="AA30" s="202">
        <v>20.25</v>
      </c>
      <c r="AB30" s="202">
        <v>0</v>
      </c>
      <c r="AC30" s="202">
        <v>21.02</v>
      </c>
      <c r="AD30" s="202">
        <v>12.46</v>
      </c>
      <c r="AE30" s="202">
        <v>0</v>
      </c>
      <c r="AF30" s="202">
        <v>0</v>
      </c>
      <c r="AG30" s="202">
        <v>0</v>
      </c>
      <c r="AH30" s="202">
        <v>0</v>
      </c>
      <c r="AI30" s="202">
        <v>10.199999999999999</v>
      </c>
      <c r="AJ30" s="202">
        <v>0</v>
      </c>
      <c r="AK30" s="202">
        <v>23.62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6.92</v>
      </c>
      <c r="G31" s="202">
        <v>0</v>
      </c>
      <c r="H31" s="202">
        <v>0</v>
      </c>
      <c r="I31" s="202">
        <v>16.36</v>
      </c>
      <c r="J31" s="202">
        <v>14.44</v>
      </c>
      <c r="K31" s="202">
        <v>241.16</v>
      </c>
      <c r="L31" s="202">
        <v>11.04</v>
      </c>
      <c r="M31" s="202">
        <v>2.0099999999999998</v>
      </c>
      <c r="N31" s="202">
        <v>1.64</v>
      </c>
      <c r="O31" s="202">
        <v>2.31</v>
      </c>
      <c r="P31" s="202">
        <v>0.87</v>
      </c>
      <c r="Q31" s="202">
        <v>4.79</v>
      </c>
      <c r="R31" s="202">
        <v>18.62</v>
      </c>
      <c r="S31" s="202">
        <v>11.59</v>
      </c>
      <c r="T31" s="202">
        <v>0</v>
      </c>
      <c r="U31" s="202">
        <v>1.63</v>
      </c>
      <c r="V31" s="202">
        <v>9.1</v>
      </c>
      <c r="W31" s="202">
        <v>10.44</v>
      </c>
      <c r="X31" s="202">
        <v>2.04</v>
      </c>
      <c r="Y31" s="202">
        <v>0</v>
      </c>
      <c r="Z31" s="202">
        <v>64.12</v>
      </c>
      <c r="AA31" s="202">
        <v>20.25</v>
      </c>
      <c r="AB31" s="202">
        <v>0</v>
      </c>
      <c r="AC31" s="202">
        <v>21.02</v>
      </c>
      <c r="AD31" s="202">
        <v>12.46</v>
      </c>
      <c r="AE31" s="202">
        <v>0</v>
      </c>
      <c r="AF31" s="202">
        <v>0</v>
      </c>
      <c r="AG31" s="202">
        <v>0</v>
      </c>
      <c r="AH31" s="202">
        <v>0</v>
      </c>
      <c r="AI31" s="202">
        <v>10.199999999999999</v>
      </c>
      <c r="AJ31" s="202">
        <v>0</v>
      </c>
      <c r="AK31" s="202">
        <v>23.62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6.92</v>
      </c>
      <c r="G32" s="202">
        <v>0</v>
      </c>
      <c r="H32" s="202">
        <v>0</v>
      </c>
      <c r="I32" s="202">
        <v>16.36</v>
      </c>
      <c r="J32" s="202">
        <v>14.44</v>
      </c>
      <c r="K32" s="202">
        <v>241.16</v>
      </c>
      <c r="L32" s="202">
        <v>11.04</v>
      </c>
      <c r="M32" s="202">
        <v>2.0099999999999998</v>
      </c>
      <c r="N32" s="202">
        <v>1.64</v>
      </c>
      <c r="O32" s="202">
        <v>2.31</v>
      </c>
      <c r="P32" s="202">
        <v>0.87</v>
      </c>
      <c r="Q32" s="202">
        <v>4.79</v>
      </c>
      <c r="R32" s="202">
        <v>18.62</v>
      </c>
      <c r="S32" s="202">
        <v>11.59</v>
      </c>
      <c r="T32" s="202">
        <v>0</v>
      </c>
      <c r="U32" s="202">
        <v>1.63</v>
      </c>
      <c r="V32" s="202">
        <v>9.1</v>
      </c>
      <c r="W32" s="202">
        <v>10.44</v>
      </c>
      <c r="X32" s="202">
        <v>2.04</v>
      </c>
      <c r="Y32" s="202">
        <v>0</v>
      </c>
      <c r="Z32" s="202">
        <v>64.12</v>
      </c>
      <c r="AA32" s="202">
        <v>20.25</v>
      </c>
      <c r="AB32" s="202">
        <v>0</v>
      </c>
      <c r="AC32" s="202">
        <v>21.33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10.199999999999999</v>
      </c>
      <c r="AJ32" s="202">
        <v>0</v>
      </c>
      <c r="AK32" s="202">
        <v>21.34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6.92</v>
      </c>
      <c r="G33" s="202">
        <v>0</v>
      </c>
      <c r="H33" s="202">
        <v>0</v>
      </c>
      <c r="I33" s="202">
        <v>16.36</v>
      </c>
      <c r="J33" s="202">
        <v>14.44</v>
      </c>
      <c r="K33" s="202">
        <v>241.16</v>
      </c>
      <c r="L33" s="202">
        <v>11.04</v>
      </c>
      <c r="M33" s="202">
        <v>2.0099999999999998</v>
      </c>
      <c r="N33" s="202">
        <v>1.64</v>
      </c>
      <c r="O33" s="202">
        <v>2.31</v>
      </c>
      <c r="P33" s="202">
        <v>0.87</v>
      </c>
      <c r="Q33" s="202">
        <v>4.79</v>
      </c>
      <c r="R33" s="202">
        <v>18.62</v>
      </c>
      <c r="S33" s="202">
        <v>11.59</v>
      </c>
      <c r="T33" s="202">
        <v>0</v>
      </c>
      <c r="U33" s="202">
        <v>1.63</v>
      </c>
      <c r="V33" s="202">
        <v>9.1</v>
      </c>
      <c r="W33" s="202">
        <v>10.44</v>
      </c>
      <c r="X33" s="202">
        <v>2.04</v>
      </c>
      <c r="Y33" s="202">
        <v>0</v>
      </c>
      <c r="Z33" s="202">
        <v>64.12</v>
      </c>
      <c r="AA33" s="202">
        <v>20.25</v>
      </c>
      <c r="AB33" s="202">
        <v>0</v>
      </c>
      <c r="AC33" s="202">
        <v>21.33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10.199999999999999</v>
      </c>
      <c r="AJ33" s="202">
        <v>0</v>
      </c>
      <c r="AK33" s="202">
        <v>21.34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6.92</v>
      </c>
      <c r="G34" s="202">
        <v>0</v>
      </c>
      <c r="H34" s="202">
        <v>0</v>
      </c>
      <c r="I34" s="202">
        <v>16.36</v>
      </c>
      <c r="J34" s="202">
        <v>14.44</v>
      </c>
      <c r="K34" s="202">
        <v>241.16</v>
      </c>
      <c r="L34" s="202">
        <v>11.04</v>
      </c>
      <c r="M34" s="202">
        <v>2.0099999999999998</v>
      </c>
      <c r="N34" s="202">
        <v>1.64</v>
      </c>
      <c r="O34" s="202">
        <v>2.31</v>
      </c>
      <c r="P34" s="202">
        <v>0.87</v>
      </c>
      <c r="Q34" s="202">
        <v>4.79</v>
      </c>
      <c r="R34" s="202">
        <v>18.62</v>
      </c>
      <c r="S34" s="202">
        <v>11.59</v>
      </c>
      <c r="T34" s="202">
        <v>0</v>
      </c>
      <c r="U34" s="202">
        <v>1.63</v>
      </c>
      <c r="V34" s="202">
        <v>9.1</v>
      </c>
      <c r="W34" s="202">
        <v>10.44</v>
      </c>
      <c r="X34" s="202">
        <v>35.729999999999997</v>
      </c>
      <c r="Y34" s="202">
        <v>0</v>
      </c>
      <c r="Z34" s="202">
        <v>64.12</v>
      </c>
      <c r="AA34" s="202">
        <v>20.25</v>
      </c>
      <c r="AB34" s="202">
        <v>0</v>
      </c>
      <c r="AC34" s="202">
        <v>21.33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10.199999999999999</v>
      </c>
      <c r="AJ34" s="202">
        <v>0</v>
      </c>
      <c r="AK34" s="202">
        <v>21.34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6.92</v>
      </c>
      <c r="G35" s="202">
        <v>0</v>
      </c>
      <c r="H35" s="202">
        <v>0</v>
      </c>
      <c r="I35" s="202">
        <v>16.36</v>
      </c>
      <c r="J35" s="202">
        <v>14.44</v>
      </c>
      <c r="K35" s="202">
        <v>241.16</v>
      </c>
      <c r="L35" s="202">
        <v>11.04</v>
      </c>
      <c r="M35" s="202">
        <v>2.0099999999999998</v>
      </c>
      <c r="N35" s="202">
        <v>1.64</v>
      </c>
      <c r="O35" s="202">
        <v>2.31</v>
      </c>
      <c r="P35" s="202">
        <v>0.87</v>
      </c>
      <c r="Q35" s="202">
        <v>4.79</v>
      </c>
      <c r="R35" s="202">
        <v>18.62</v>
      </c>
      <c r="S35" s="202">
        <v>11.59</v>
      </c>
      <c r="T35" s="202">
        <v>0</v>
      </c>
      <c r="U35" s="202">
        <v>1.63</v>
      </c>
      <c r="V35" s="202">
        <v>9.1</v>
      </c>
      <c r="W35" s="202">
        <v>10.44</v>
      </c>
      <c r="X35" s="202">
        <v>35.729999999999997</v>
      </c>
      <c r="Y35" s="202">
        <v>0</v>
      </c>
      <c r="Z35" s="202">
        <v>64.12</v>
      </c>
      <c r="AA35" s="202">
        <v>20.25</v>
      </c>
      <c r="AB35" s="202">
        <v>0</v>
      </c>
      <c r="AC35" s="202">
        <v>21.02</v>
      </c>
      <c r="AD35" s="202">
        <v>12.46</v>
      </c>
      <c r="AE35" s="202">
        <v>0</v>
      </c>
      <c r="AF35" s="202">
        <v>0</v>
      </c>
      <c r="AG35" s="202">
        <v>0</v>
      </c>
      <c r="AH35" s="202">
        <v>0</v>
      </c>
      <c r="AI35" s="202">
        <v>8.7899999999999991</v>
      </c>
      <c r="AJ35" s="202">
        <v>0</v>
      </c>
      <c r="AK35" s="202">
        <v>23.62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6.92</v>
      </c>
      <c r="G36" s="202">
        <v>0</v>
      </c>
      <c r="H36" s="202">
        <v>0</v>
      </c>
      <c r="I36" s="202">
        <v>16.36</v>
      </c>
      <c r="J36" s="202">
        <v>14.44</v>
      </c>
      <c r="K36" s="202">
        <v>241.16</v>
      </c>
      <c r="L36" s="202">
        <v>11.04</v>
      </c>
      <c r="M36" s="202">
        <v>2.0099999999999998</v>
      </c>
      <c r="N36" s="202">
        <v>1.64</v>
      </c>
      <c r="O36" s="202">
        <v>2.31</v>
      </c>
      <c r="P36" s="202">
        <v>0.87</v>
      </c>
      <c r="Q36" s="202">
        <v>4.79</v>
      </c>
      <c r="R36" s="202">
        <v>18.62</v>
      </c>
      <c r="S36" s="202">
        <v>11.59</v>
      </c>
      <c r="T36" s="202">
        <v>0</v>
      </c>
      <c r="U36" s="202">
        <v>1.63</v>
      </c>
      <c r="V36" s="202">
        <v>9.1</v>
      </c>
      <c r="W36" s="202">
        <v>10.44</v>
      </c>
      <c r="X36" s="202">
        <v>35.729999999999997</v>
      </c>
      <c r="Y36" s="202">
        <v>0</v>
      </c>
      <c r="Z36" s="202">
        <v>64.12</v>
      </c>
      <c r="AA36" s="202">
        <v>20.25</v>
      </c>
      <c r="AB36" s="202">
        <v>0</v>
      </c>
      <c r="AC36" s="202">
        <v>21.02</v>
      </c>
      <c r="AD36" s="202">
        <v>12.46</v>
      </c>
      <c r="AE36" s="202">
        <v>0</v>
      </c>
      <c r="AF36" s="202">
        <v>0</v>
      </c>
      <c r="AG36" s="202">
        <v>0</v>
      </c>
      <c r="AH36" s="202">
        <v>0</v>
      </c>
      <c r="AI36" s="202">
        <v>8.7899999999999991</v>
      </c>
      <c r="AJ36" s="202">
        <v>0</v>
      </c>
      <c r="AK36" s="202">
        <v>23.62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11.92</v>
      </c>
      <c r="G37" s="202">
        <v>0</v>
      </c>
      <c r="H37" s="202">
        <v>0</v>
      </c>
      <c r="I37" s="202">
        <v>16.36</v>
      </c>
      <c r="J37" s="202">
        <v>14.44</v>
      </c>
      <c r="K37" s="202">
        <v>241.16</v>
      </c>
      <c r="L37" s="202">
        <v>11.04</v>
      </c>
      <c r="M37" s="202">
        <v>2.0099999999999998</v>
      </c>
      <c r="N37" s="202">
        <v>1.64</v>
      </c>
      <c r="O37" s="202">
        <v>2.31</v>
      </c>
      <c r="P37" s="202">
        <v>0.87</v>
      </c>
      <c r="Q37" s="202">
        <v>4.79</v>
      </c>
      <c r="R37" s="202">
        <v>18.62</v>
      </c>
      <c r="S37" s="202">
        <v>11.59</v>
      </c>
      <c r="T37" s="202">
        <v>0</v>
      </c>
      <c r="U37" s="202">
        <v>1.63</v>
      </c>
      <c r="V37" s="202">
        <v>9.1</v>
      </c>
      <c r="W37" s="202">
        <v>10.44</v>
      </c>
      <c r="X37" s="202">
        <v>35.729999999999997</v>
      </c>
      <c r="Y37" s="202">
        <v>0</v>
      </c>
      <c r="Z37" s="202">
        <v>64.12</v>
      </c>
      <c r="AA37" s="202">
        <v>20.25</v>
      </c>
      <c r="AB37" s="202">
        <v>0</v>
      </c>
      <c r="AC37" s="202">
        <v>21.02</v>
      </c>
      <c r="AD37" s="202">
        <v>12.46</v>
      </c>
      <c r="AE37" s="202">
        <v>0</v>
      </c>
      <c r="AF37" s="202">
        <v>0</v>
      </c>
      <c r="AG37" s="202">
        <v>0</v>
      </c>
      <c r="AH37" s="202">
        <v>0</v>
      </c>
      <c r="AI37" s="202">
        <v>8.7899999999999991</v>
      </c>
      <c r="AJ37" s="202">
        <v>0</v>
      </c>
      <c r="AK37" s="202">
        <v>23.62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11.92</v>
      </c>
      <c r="G38" s="202">
        <v>0</v>
      </c>
      <c r="H38" s="202">
        <v>0</v>
      </c>
      <c r="I38" s="202">
        <v>16.36</v>
      </c>
      <c r="J38" s="202">
        <v>14.44</v>
      </c>
      <c r="K38" s="202">
        <v>241.16</v>
      </c>
      <c r="L38" s="202">
        <v>11.04</v>
      </c>
      <c r="M38" s="202">
        <v>2.0099999999999998</v>
      </c>
      <c r="N38" s="202">
        <v>1.64</v>
      </c>
      <c r="O38" s="202">
        <v>2.31</v>
      </c>
      <c r="P38" s="202">
        <v>0.87</v>
      </c>
      <c r="Q38" s="202">
        <v>4.79</v>
      </c>
      <c r="R38" s="202">
        <v>18.62</v>
      </c>
      <c r="S38" s="202">
        <v>11.59</v>
      </c>
      <c r="T38" s="202">
        <v>0</v>
      </c>
      <c r="U38" s="202">
        <v>1.63</v>
      </c>
      <c r="V38" s="202">
        <v>9.1</v>
      </c>
      <c r="W38" s="202">
        <v>10.44</v>
      </c>
      <c r="X38" s="202">
        <v>35.729999999999997</v>
      </c>
      <c r="Y38" s="202">
        <v>0</v>
      </c>
      <c r="Z38" s="202">
        <v>64.12</v>
      </c>
      <c r="AA38" s="202">
        <v>20.25</v>
      </c>
      <c r="AB38" s="202">
        <v>0</v>
      </c>
      <c r="AC38" s="202">
        <v>21.02</v>
      </c>
      <c r="AD38" s="202">
        <v>12.46</v>
      </c>
      <c r="AE38" s="202">
        <v>0</v>
      </c>
      <c r="AF38" s="202">
        <v>0</v>
      </c>
      <c r="AG38" s="202">
        <v>0</v>
      </c>
      <c r="AH38" s="202">
        <v>0</v>
      </c>
      <c r="AI38" s="202">
        <v>8.7899999999999991</v>
      </c>
      <c r="AJ38" s="202">
        <v>0</v>
      </c>
      <c r="AK38" s="202">
        <v>23.62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28.62</v>
      </c>
      <c r="G39" s="202">
        <v>0</v>
      </c>
      <c r="H39" s="202">
        <v>0</v>
      </c>
      <c r="I39" s="202">
        <v>16.36</v>
      </c>
      <c r="J39" s="202">
        <v>14.44</v>
      </c>
      <c r="K39" s="202">
        <v>233.73</v>
      </c>
      <c r="L39" s="202">
        <v>11.04</v>
      </c>
      <c r="M39" s="202">
        <v>2.0099999999999998</v>
      </c>
      <c r="N39" s="202">
        <v>1.64</v>
      </c>
      <c r="O39" s="202">
        <v>2.31</v>
      </c>
      <c r="P39" s="202">
        <v>0.87</v>
      </c>
      <c r="Q39" s="202">
        <v>4.79</v>
      </c>
      <c r="R39" s="202">
        <v>11.58</v>
      </c>
      <c r="S39" s="202">
        <v>7.36</v>
      </c>
      <c r="T39" s="202">
        <v>0</v>
      </c>
      <c r="U39" s="202">
        <v>1.63</v>
      </c>
      <c r="V39" s="202">
        <v>9.1</v>
      </c>
      <c r="W39" s="202">
        <v>10.44</v>
      </c>
      <c r="X39" s="202">
        <v>2.04</v>
      </c>
      <c r="Y39" s="202">
        <v>0</v>
      </c>
      <c r="Z39" s="202">
        <v>3.85</v>
      </c>
      <c r="AA39" s="202">
        <v>1.25</v>
      </c>
      <c r="AB39" s="202">
        <v>0</v>
      </c>
      <c r="AC39" s="202">
        <v>21.02</v>
      </c>
      <c r="AD39" s="202">
        <v>12.46</v>
      </c>
      <c r="AE39" s="202">
        <v>0</v>
      </c>
      <c r="AF39" s="202">
        <v>0</v>
      </c>
      <c r="AG39" s="202">
        <v>0</v>
      </c>
      <c r="AH39" s="202">
        <v>0</v>
      </c>
      <c r="AI39" s="202">
        <v>8.7899999999999991</v>
      </c>
      <c r="AJ39" s="202">
        <v>0</v>
      </c>
      <c r="AK39" s="202">
        <v>21.34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28.62</v>
      </c>
      <c r="G40" s="202">
        <v>0</v>
      </c>
      <c r="H40" s="202">
        <v>0</v>
      </c>
      <c r="I40" s="202">
        <v>16.36</v>
      </c>
      <c r="J40" s="202">
        <v>14.44</v>
      </c>
      <c r="K40" s="202">
        <v>233.77</v>
      </c>
      <c r="L40" s="202">
        <v>5.66</v>
      </c>
      <c r="M40" s="202">
        <v>2.0099999999999998</v>
      </c>
      <c r="N40" s="202">
        <v>1.64</v>
      </c>
      <c r="O40" s="202">
        <v>2.31</v>
      </c>
      <c r="P40" s="202">
        <v>0.87</v>
      </c>
      <c r="Q40" s="202">
        <v>4.79</v>
      </c>
      <c r="R40" s="202">
        <v>18.62</v>
      </c>
      <c r="S40" s="202">
        <v>11.59</v>
      </c>
      <c r="T40" s="202">
        <v>0</v>
      </c>
      <c r="U40" s="202">
        <v>1.63</v>
      </c>
      <c r="V40" s="202">
        <v>9.1</v>
      </c>
      <c r="W40" s="202">
        <v>10.44</v>
      </c>
      <c r="X40" s="202">
        <v>2.04</v>
      </c>
      <c r="Y40" s="202">
        <v>0</v>
      </c>
      <c r="Z40" s="202">
        <v>3.85</v>
      </c>
      <c r="AA40" s="202">
        <v>1.25</v>
      </c>
      <c r="AB40" s="202">
        <v>0</v>
      </c>
      <c r="AC40" s="202">
        <v>21.02</v>
      </c>
      <c r="AD40" s="202">
        <v>12.46</v>
      </c>
      <c r="AE40" s="202">
        <v>0</v>
      </c>
      <c r="AF40" s="202">
        <v>0</v>
      </c>
      <c r="AG40" s="202">
        <v>0</v>
      </c>
      <c r="AH40" s="202">
        <v>0</v>
      </c>
      <c r="AI40" s="202">
        <v>8.7899999999999991</v>
      </c>
      <c r="AJ40" s="202">
        <v>0</v>
      </c>
      <c r="AK40" s="202">
        <v>21.34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28.62</v>
      </c>
      <c r="G41" s="202">
        <v>0</v>
      </c>
      <c r="H41" s="202">
        <v>0</v>
      </c>
      <c r="I41" s="202">
        <v>16.36</v>
      </c>
      <c r="J41" s="202">
        <v>14.44</v>
      </c>
      <c r="K41" s="202">
        <v>241.16</v>
      </c>
      <c r="L41" s="202">
        <v>6.7</v>
      </c>
      <c r="M41" s="202">
        <v>2.0099999999999998</v>
      </c>
      <c r="N41" s="202">
        <v>1.64</v>
      </c>
      <c r="O41" s="202">
        <v>2.31</v>
      </c>
      <c r="P41" s="202">
        <v>0.87</v>
      </c>
      <c r="Q41" s="202">
        <v>4.79</v>
      </c>
      <c r="R41" s="202">
        <v>18.62</v>
      </c>
      <c r="S41" s="202">
        <v>11.59</v>
      </c>
      <c r="T41" s="202">
        <v>0</v>
      </c>
      <c r="U41" s="202">
        <v>1.63</v>
      </c>
      <c r="V41" s="202">
        <v>9.1</v>
      </c>
      <c r="W41" s="202">
        <v>10.44</v>
      </c>
      <c r="X41" s="202">
        <v>2.04</v>
      </c>
      <c r="Y41" s="202">
        <v>0</v>
      </c>
      <c r="Z41" s="202">
        <v>3.85</v>
      </c>
      <c r="AA41" s="202">
        <v>1.25</v>
      </c>
      <c r="AB41" s="202">
        <v>0</v>
      </c>
      <c r="AC41" s="202">
        <v>21.02</v>
      </c>
      <c r="AD41" s="202">
        <v>12.46</v>
      </c>
      <c r="AE41" s="202">
        <v>0</v>
      </c>
      <c r="AF41" s="202">
        <v>0</v>
      </c>
      <c r="AG41" s="202">
        <v>0</v>
      </c>
      <c r="AH41" s="202">
        <v>0</v>
      </c>
      <c r="AI41" s="202">
        <v>8.7899999999999991</v>
      </c>
      <c r="AJ41" s="202">
        <v>0</v>
      </c>
      <c r="AK41" s="202">
        <v>21.34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28.62</v>
      </c>
      <c r="G42" s="202">
        <v>0</v>
      </c>
      <c r="H42" s="202">
        <v>0</v>
      </c>
      <c r="I42" s="202">
        <v>16.36</v>
      </c>
      <c r="J42" s="202">
        <v>14.44</v>
      </c>
      <c r="K42" s="202">
        <v>241.16</v>
      </c>
      <c r="L42" s="202">
        <v>6.7</v>
      </c>
      <c r="M42" s="202">
        <v>2.0099999999999998</v>
      </c>
      <c r="N42" s="202">
        <v>1.64</v>
      </c>
      <c r="O42" s="202">
        <v>2.31</v>
      </c>
      <c r="P42" s="202">
        <v>0.87</v>
      </c>
      <c r="Q42" s="202">
        <v>4.79</v>
      </c>
      <c r="R42" s="202">
        <v>18.62</v>
      </c>
      <c r="S42" s="202">
        <v>11.59</v>
      </c>
      <c r="T42" s="202">
        <v>0</v>
      </c>
      <c r="U42" s="202">
        <v>1.63</v>
      </c>
      <c r="V42" s="202">
        <v>9.1</v>
      </c>
      <c r="W42" s="202">
        <v>10.44</v>
      </c>
      <c r="X42" s="202">
        <v>2.04</v>
      </c>
      <c r="Y42" s="202">
        <v>0</v>
      </c>
      <c r="Z42" s="202">
        <v>3.85</v>
      </c>
      <c r="AA42" s="202">
        <v>1.25</v>
      </c>
      <c r="AB42" s="202">
        <v>0</v>
      </c>
      <c r="AC42" s="202">
        <v>21.02</v>
      </c>
      <c r="AD42" s="202">
        <v>12.46</v>
      </c>
      <c r="AE42" s="202">
        <v>0</v>
      </c>
      <c r="AF42" s="202">
        <v>0</v>
      </c>
      <c r="AG42" s="202">
        <v>0</v>
      </c>
      <c r="AH42" s="202">
        <v>0</v>
      </c>
      <c r="AI42" s="202">
        <v>8.7899999999999991</v>
      </c>
      <c r="AJ42" s="202">
        <v>0</v>
      </c>
      <c r="AK42" s="202">
        <v>21.34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28.62</v>
      </c>
      <c r="G43" s="202">
        <v>0</v>
      </c>
      <c r="H43" s="202">
        <v>0</v>
      </c>
      <c r="I43" s="202">
        <v>16.36</v>
      </c>
      <c r="J43" s="202">
        <v>14.44</v>
      </c>
      <c r="K43" s="202">
        <v>241.16</v>
      </c>
      <c r="L43" s="202">
        <v>0.35</v>
      </c>
      <c r="M43" s="202">
        <v>2.0099999999999998</v>
      </c>
      <c r="N43" s="202">
        <v>1.64</v>
      </c>
      <c r="O43" s="202">
        <v>2.31</v>
      </c>
      <c r="P43" s="202">
        <v>0.87</v>
      </c>
      <c r="Q43" s="202">
        <v>0.15</v>
      </c>
      <c r="R43" s="202">
        <v>0.57999999999999996</v>
      </c>
      <c r="S43" s="202">
        <v>0.36</v>
      </c>
      <c r="T43" s="202">
        <v>0</v>
      </c>
      <c r="U43" s="202">
        <v>1.63</v>
      </c>
      <c r="V43" s="202">
        <v>0.28000000000000003</v>
      </c>
      <c r="W43" s="202">
        <v>0.48</v>
      </c>
      <c r="X43" s="202">
        <v>2.04</v>
      </c>
      <c r="Y43" s="202">
        <v>0</v>
      </c>
      <c r="Z43" s="202">
        <v>3.85</v>
      </c>
      <c r="AA43" s="202">
        <v>1.25</v>
      </c>
      <c r="AB43" s="202">
        <v>0</v>
      </c>
      <c r="AC43" s="202">
        <v>21.02</v>
      </c>
      <c r="AD43" s="202">
        <v>12.46</v>
      </c>
      <c r="AE43" s="202">
        <v>0</v>
      </c>
      <c r="AF43" s="202">
        <v>0</v>
      </c>
      <c r="AG43" s="202">
        <v>0</v>
      </c>
      <c r="AH43" s="202">
        <v>0</v>
      </c>
      <c r="AI43" s="202">
        <v>8.7899999999999991</v>
      </c>
      <c r="AJ43" s="202">
        <v>0</v>
      </c>
      <c r="AK43" s="202">
        <v>21.34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28.62</v>
      </c>
      <c r="G44" s="202">
        <v>0</v>
      </c>
      <c r="H44" s="202">
        <v>0</v>
      </c>
      <c r="I44" s="202">
        <v>16.36</v>
      </c>
      <c r="J44" s="202">
        <v>14.44</v>
      </c>
      <c r="K44" s="202">
        <v>241.16</v>
      </c>
      <c r="L44" s="202">
        <v>0.35</v>
      </c>
      <c r="M44" s="202">
        <v>2.0099999999999998</v>
      </c>
      <c r="N44" s="202">
        <v>1.64</v>
      </c>
      <c r="O44" s="202">
        <v>2.31</v>
      </c>
      <c r="P44" s="202">
        <v>0.87</v>
      </c>
      <c r="Q44" s="202">
        <v>0.15</v>
      </c>
      <c r="R44" s="202">
        <v>0.59</v>
      </c>
      <c r="S44" s="202">
        <v>0.36</v>
      </c>
      <c r="T44" s="202">
        <v>0</v>
      </c>
      <c r="U44" s="202">
        <v>1.63</v>
      </c>
      <c r="V44" s="202">
        <v>0.28999999999999998</v>
      </c>
      <c r="W44" s="202">
        <v>0.48</v>
      </c>
      <c r="X44" s="202">
        <v>2.04</v>
      </c>
      <c r="Y44" s="202">
        <v>0</v>
      </c>
      <c r="Z44" s="202">
        <v>3.85</v>
      </c>
      <c r="AA44" s="202">
        <v>1.25</v>
      </c>
      <c r="AB44" s="202">
        <v>0</v>
      </c>
      <c r="AC44" s="202">
        <v>21.02</v>
      </c>
      <c r="AD44" s="202">
        <v>12.46</v>
      </c>
      <c r="AE44" s="202">
        <v>0</v>
      </c>
      <c r="AF44" s="202">
        <v>0</v>
      </c>
      <c r="AG44" s="202">
        <v>0</v>
      </c>
      <c r="AH44" s="202">
        <v>0</v>
      </c>
      <c r="AI44" s="202">
        <v>8.7899999999999991</v>
      </c>
      <c r="AJ44" s="202">
        <v>0</v>
      </c>
      <c r="AK44" s="202">
        <v>23.62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30.52</v>
      </c>
      <c r="G45" s="202">
        <v>0</v>
      </c>
      <c r="H45" s="202">
        <v>0</v>
      </c>
      <c r="I45" s="202">
        <v>16.36</v>
      </c>
      <c r="J45" s="202">
        <v>14.44</v>
      </c>
      <c r="K45" s="202">
        <v>241.16</v>
      </c>
      <c r="L45" s="202">
        <v>0.35</v>
      </c>
      <c r="M45" s="202">
        <v>2.0099999999999998</v>
      </c>
      <c r="N45" s="202">
        <v>1.64</v>
      </c>
      <c r="O45" s="202">
        <v>2.31</v>
      </c>
      <c r="P45" s="202">
        <v>0.87</v>
      </c>
      <c r="Q45" s="202">
        <v>0.15</v>
      </c>
      <c r="R45" s="202">
        <v>0.59</v>
      </c>
      <c r="S45" s="202">
        <v>0.36</v>
      </c>
      <c r="T45" s="202">
        <v>0</v>
      </c>
      <c r="U45" s="202">
        <v>1.63</v>
      </c>
      <c r="V45" s="202">
        <v>0.28999999999999998</v>
      </c>
      <c r="W45" s="202">
        <v>0.48</v>
      </c>
      <c r="X45" s="202">
        <v>2.04</v>
      </c>
      <c r="Y45" s="202">
        <v>0</v>
      </c>
      <c r="Z45" s="202">
        <v>3.85</v>
      </c>
      <c r="AA45" s="202">
        <v>1.25</v>
      </c>
      <c r="AB45" s="202">
        <v>0</v>
      </c>
      <c r="AC45" s="202">
        <v>26.64</v>
      </c>
      <c r="AD45" s="202">
        <v>12.46</v>
      </c>
      <c r="AE45" s="202">
        <v>0</v>
      </c>
      <c r="AF45" s="202">
        <v>0</v>
      </c>
      <c r="AG45" s="202">
        <v>0</v>
      </c>
      <c r="AH45" s="202">
        <v>0</v>
      </c>
      <c r="AI45" s="202">
        <v>10.27</v>
      </c>
      <c r="AJ45" s="202">
        <v>0</v>
      </c>
      <c r="AK45" s="202">
        <v>23.62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30.52</v>
      </c>
      <c r="G46" s="202">
        <v>0</v>
      </c>
      <c r="H46" s="202">
        <v>0</v>
      </c>
      <c r="I46" s="202">
        <v>16.36</v>
      </c>
      <c r="J46" s="202">
        <v>14.44</v>
      </c>
      <c r="K46" s="202">
        <v>241.16</v>
      </c>
      <c r="L46" s="202">
        <v>0.35</v>
      </c>
      <c r="M46" s="202">
        <v>2.0099999999999998</v>
      </c>
      <c r="N46" s="202">
        <v>1.64</v>
      </c>
      <c r="O46" s="202">
        <v>2.31</v>
      </c>
      <c r="P46" s="202">
        <v>0.87</v>
      </c>
      <c r="Q46" s="202">
        <v>0.15</v>
      </c>
      <c r="R46" s="202">
        <v>0.59</v>
      </c>
      <c r="S46" s="202">
        <v>0.36</v>
      </c>
      <c r="T46" s="202">
        <v>0</v>
      </c>
      <c r="U46" s="202">
        <v>1.63</v>
      </c>
      <c r="V46" s="202">
        <v>0.28999999999999998</v>
      </c>
      <c r="W46" s="202">
        <v>0.48</v>
      </c>
      <c r="X46" s="202">
        <v>2.04</v>
      </c>
      <c r="Y46" s="202">
        <v>0</v>
      </c>
      <c r="Z46" s="202">
        <v>3.85</v>
      </c>
      <c r="AA46" s="202">
        <v>1.25</v>
      </c>
      <c r="AB46" s="202">
        <v>0</v>
      </c>
      <c r="AC46" s="202">
        <v>26.87</v>
      </c>
      <c r="AD46" s="202">
        <v>12.46</v>
      </c>
      <c r="AE46" s="202">
        <v>0</v>
      </c>
      <c r="AF46" s="202">
        <v>0</v>
      </c>
      <c r="AG46" s="202">
        <v>0</v>
      </c>
      <c r="AH46" s="202">
        <v>0</v>
      </c>
      <c r="AI46" s="202">
        <v>10.27</v>
      </c>
      <c r="AJ46" s="202">
        <v>0</v>
      </c>
      <c r="AK46" s="202">
        <v>23.62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30.52</v>
      </c>
      <c r="G47" s="202">
        <v>0</v>
      </c>
      <c r="H47" s="202">
        <v>0</v>
      </c>
      <c r="I47" s="202">
        <v>16.36</v>
      </c>
      <c r="J47" s="202">
        <v>14.44</v>
      </c>
      <c r="K47" s="202">
        <v>241.16</v>
      </c>
      <c r="L47" s="202">
        <v>11.04</v>
      </c>
      <c r="M47" s="202">
        <v>2.0099999999999998</v>
      </c>
      <c r="N47" s="202">
        <v>1.64</v>
      </c>
      <c r="O47" s="202">
        <v>2.31</v>
      </c>
      <c r="P47" s="202">
        <v>0.87</v>
      </c>
      <c r="Q47" s="202">
        <v>4.79</v>
      </c>
      <c r="R47" s="202">
        <v>18.62</v>
      </c>
      <c r="S47" s="202">
        <v>11.59</v>
      </c>
      <c r="T47" s="202">
        <v>0</v>
      </c>
      <c r="U47" s="202">
        <v>1.63</v>
      </c>
      <c r="V47" s="202">
        <v>9.1</v>
      </c>
      <c r="W47" s="202">
        <v>0.48</v>
      </c>
      <c r="X47" s="202">
        <v>2.04</v>
      </c>
      <c r="Y47" s="202">
        <v>0</v>
      </c>
      <c r="Z47" s="202">
        <v>3.85</v>
      </c>
      <c r="AA47" s="202">
        <v>1.25</v>
      </c>
      <c r="AB47" s="202">
        <v>0</v>
      </c>
      <c r="AC47" s="202">
        <v>26.95</v>
      </c>
      <c r="AD47" s="202">
        <v>12.46</v>
      </c>
      <c r="AE47" s="202">
        <v>0</v>
      </c>
      <c r="AF47" s="202">
        <v>0</v>
      </c>
      <c r="AG47" s="202">
        <v>0</v>
      </c>
      <c r="AH47" s="202">
        <v>0</v>
      </c>
      <c r="AI47" s="202">
        <v>10.27</v>
      </c>
      <c r="AJ47" s="202">
        <v>0</v>
      </c>
      <c r="AK47" s="202">
        <v>23.62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30.52</v>
      </c>
      <c r="G48" s="202">
        <v>0</v>
      </c>
      <c r="H48" s="202">
        <v>0</v>
      </c>
      <c r="I48" s="202">
        <v>16.36</v>
      </c>
      <c r="J48" s="202">
        <v>14.44</v>
      </c>
      <c r="K48" s="202">
        <v>241.16</v>
      </c>
      <c r="L48" s="202">
        <v>11.04</v>
      </c>
      <c r="M48" s="202">
        <v>2.0099999999999998</v>
      </c>
      <c r="N48" s="202">
        <v>1.64</v>
      </c>
      <c r="O48" s="202">
        <v>2.31</v>
      </c>
      <c r="P48" s="202">
        <v>0.87</v>
      </c>
      <c r="Q48" s="202">
        <v>0.15</v>
      </c>
      <c r="R48" s="202">
        <v>18.62</v>
      </c>
      <c r="S48" s="202">
        <v>0.36</v>
      </c>
      <c r="T48" s="202">
        <v>0</v>
      </c>
      <c r="U48" s="202">
        <v>1.63</v>
      </c>
      <c r="V48" s="202">
        <v>9.1</v>
      </c>
      <c r="W48" s="202">
        <v>0.48</v>
      </c>
      <c r="X48" s="202">
        <v>2.04</v>
      </c>
      <c r="Y48" s="202">
        <v>0</v>
      </c>
      <c r="Z48" s="202">
        <v>3.85</v>
      </c>
      <c r="AA48" s="202">
        <v>1.25</v>
      </c>
      <c r="AB48" s="202">
        <v>0</v>
      </c>
      <c r="AC48" s="202">
        <v>26.95</v>
      </c>
      <c r="AD48" s="202">
        <v>12.46</v>
      </c>
      <c r="AE48" s="202">
        <v>0</v>
      </c>
      <c r="AF48" s="202">
        <v>0</v>
      </c>
      <c r="AG48" s="202">
        <v>0</v>
      </c>
      <c r="AH48" s="202">
        <v>0</v>
      </c>
      <c r="AI48" s="202">
        <v>10.27</v>
      </c>
      <c r="AJ48" s="202">
        <v>0</v>
      </c>
      <c r="AK48" s="202">
        <v>23.62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23.37</v>
      </c>
      <c r="G49" s="202">
        <v>0</v>
      </c>
      <c r="H49" s="202">
        <v>0</v>
      </c>
      <c r="I49" s="202">
        <v>16.36</v>
      </c>
      <c r="J49" s="202">
        <v>14.44</v>
      </c>
      <c r="K49" s="202">
        <v>241.16</v>
      </c>
      <c r="L49" s="202">
        <v>11.04</v>
      </c>
      <c r="M49" s="202">
        <v>2.0099999999999998</v>
      </c>
      <c r="N49" s="202">
        <v>1.64</v>
      </c>
      <c r="O49" s="202">
        <v>2.31</v>
      </c>
      <c r="P49" s="202">
        <v>0.87</v>
      </c>
      <c r="Q49" s="202">
        <v>0.15</v>
      </c>
      <c r="R49" s="202">
        <v>18.62</v>
      </c>
      <c r="S49" s="202">
        <v>0.36</v>
      </c>
      <c r="T49" s="202">
        <v>0</v>
      </c>
      <c r="U49" s="202">
        <v>1.63</v>
      </c>
      <c r="V49" s="202">
        <v>9.1</v>
      </c>
      <c r="W49" s="202">
        <v>0.48</v>
      </c>
      <c r="X49" s="202">
        <v>2.04</v>
      </c>
      <c r="Y49" s="202">
        <v>0</v>
      </c>
      <c r="Z49" s="202">
        <v>3.85</v>
      </c>
      <c r="AA49" s="202">
        <v>1.25</v>
      </c>
      <c r="AB49" s="202">
        <v>0</v>
      </c>
      <c r="AC49" s="202">
        <v>22.33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8.7899999999999991</v>
      </c>
      <c r="AJ49" s="202">
        <v>0</v>
      </c>
      <c r="AK49" s="202">
        <v>23.62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23.37</v>
      </c>
      <c r="G50" s="202">
        <v>0</v>
      </c>
      <c r="H50" s="202">
        <v>0</v>
      </c>
      <c r="I50" s="202">
        <v>16.36</v>
      </c>
      <c r="J50" s="202">
        <v>14.44</v>
      </c>
      <c r="K50" s="202">
        <v>241.16</v>
      </c>
      <c r="L50" s="202">
        <v>11.04</v>
      </c>
      <c r="M50" s="202">
        <v>2.0099999999999998</v>
      </c>
      <c r="N50" s="202">
        <v>1.64</v>
      </c>
      <c r="O50" s="202">
        <v>2.31</v>
      </c>
      <c r="P50" s="202">
        <v>0.87</v>
      </c>
      <c r="Q50" s="202">
        <v>0.15</v>
      </c>
      <c r="R50" s="202">
        <v>18.62</v>
      </c>
      <c r="S50" s="202">
        <v>0.36</v>
      </c>
      <c r="T50" s="202">
        <v>0</v>
      </c>
      <c r="U50" s="202">
        <v>1.63</v>
      </c>
      <c r="V50" s="202">
        <v>9.1</v>
      </c>
      <c r="W50" s="202">
        <v>0.48</v>
      </c>
      <c r="X50" s="202">
        <v>2.04</v>
      </c>
      <c r="Y50" s="202">
        <v>0</v>
      </c>
      <c r="Z50" s="202">
        <v>3.85</v>
      </c>
      <c r="AA50" s="202">
        <v>1.25</v>
      </c>
      <c r="AB50" s="202">
        <v>0</v>
      </c>
      <c r="AC50" s="202">
        <v>24.33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8.7899999999999991</v>
      </c>
      <c r="AJ50" s="202">
        <v>0</v>
      </c>
      <c r="AK50" s="202">
        <v>23.62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23.37</v>
      </c>
      <c r="G51" s="202">
        <v>0</v>
      </c>
      <c r="H51" s="202">
        <v>0</v>
      </c>
      <c r="I51" s="202">
        <v>16.36</v>
      </c>
      <c r="J51" s="202">
        <v>14.44</v>
      </c>
      <c r="K51" s="202">
        <v>241.16</v>
      </c>
      <c r="L51" s="202">
        <v>11.04</v>
      </c>
      <c r="M51" s="202">
        <v>2.0099999999999998</v>
      </c>
      <c r="N51" s="202">
        <v>1.64</v>
      </c>
      <c r="O51" s="202">
        <v>2.31</v>
      </c>
      <c r="P51" s="202">
        <v>0.87</v>
      </c>
      <c r="Q51" s="202">
        <v>0.15</v>
      </c>
      <c r="R51" s="202">
        <v>18.62</v>
      </c>
      <c r="S51" s="202">
        <v>0.36</v>
      </c>
      <c r="T51" s="202">
        <v>0</v>
      </c>
      <c r="U51" s="202">
        <v>1.63</v>
      </c>
      <c r="V51" s="202">
        <v>9.1</v>
      </c>
      <c r="W51" s="202">
        <v>0.48</v>
      </c>
      <c r="X51" s="202">
        <v>2.04</v>
      </c>
      <c r="Y51" s="202">
        <v>0</v>
      </c>
      <c r="Z51" s="202">
        <v>3.85</v>
      </c>
      <c r="AA51" s="202">
        <v>1.25</v>
      </c>
      <c r="AB51" s="202">
        <v>0</v>
      </c>
      <c r="AC51" s="202">
        <v>24.02</v>
      </c>
      <c r="AD51" s="202">
        <v>12.46</v>
      </c>
      <c r="AE51" s="202">
        <v>0</v>
      </c>
      <c r="AF51" s="202">
        <v>0</v>
      </c>
      <c r="AG51" s="202">
        <v>0</v>
      </c>
      <c r="AH51" s="202">
        <v>0</v>
      </c>
      <c r="AI51" s="202">
        <v>3.13</v>
      </c>
      <c r="AJ51" s="202">
        <v>0</v>
      </c>
      <c r="AK51" s="202">
        <v>23.62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23.37</v>
      </c>
      <c r="G52" s="202">
        <v>0</v>
      </c>
      <c r="H52" s="202">
        <v>0</v>
      </c>
      <c r="I52" s="202">
        <v>16.36</v>
      </c>
      <c r="J52" s="202">
        <v>14.44</v>
      </c>
      <c r="K52" s="202">
        <v>241.16</v>
      </c>
      <c r="L52" s="202">
        <v>0.35</v>
      </c>
      <c r="M52" s="202">
        <v>2.0099999999999998</v>
      </c>
      <c r="N52" s="202">
        <v>1.64</v>
      </c>
      <c r="O52" s="202">
        <v>2.31</v>
      </c>
      <c r="P52" s="202">
        <v>0.87</v>
      </c>
      <c r="Q52" s="202">
        <v>0.15</v>
      </c>
      <c r="R52" s="202">
        <v>0.87</v>
      </c>
      <c r="S52" s="202">
        <v>0.36</v>
      </c>
      <c r="T52" s="202">
        <v>0</v>
      </c>
      <c r="U52" s="202">
        <v>1.63</v>
      </c>
      <c r="V52" s="202">
        <v>0.28999999999999998</v>
      </c>
      <c r="W52" s="202">
        <v>0.48</v>
      </c>
      <c r="X52" s="202">
        <v>2.04</v>
      </c>
      <c r="Y52" s="202">
        <v>0</v>
      </c>
      <c r="Z52" s="202">
        <v>3.85</v>
      </c>
      <c r="AA52" s="202">
        <v>1.25</v>
      </c>
      <c r="AB52" s="202">
        <v>0</v>
      </c>
      <c r="AC52" s="202">
        <v>24.02</v>
      </c>
      <c r="AD52" s="202">
        <v>12.46</v>
      </c>
      <c r="AE52" s="202">
        <v>0</v>
      </c>
      <c r="AF52" s="202">
        <v>0</v>
      </c>
      <c r="AG52" s="202">
        <v>0</v>
      </c>
      <c r="AH52" s="202">
        <v>0</v>
      </c>
      <c r="AI52" s="202">
        <v>3.13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23.37</v>
      </c>
      <c r="G53" s="202">
        <v>0</v>
      </c>
      <c r="H53" s="202">
        <v>0</v>
      </c>
      <c r="I53" s="202">
        <v>16.36</v>
      </c>
      <c r="J53" s="202">
        <v>14.44</v>
      </c>
      <c r="K53" s="202">
        <v>186.92</v>
      </c>
      <c r="L53" s="202">
        <v>0.35</v>
      </c>
      <c r="M53" s="202">
        <v>2.0099999999999998</v>
      </c>
      <c r="N53" s="202">
        <v>1.64</v>
      </c>
      <c r="O53" s="202">
        <v>2.31</v>
      </c>
      <c r="P53" s="202">
        <v>0.87</v>
      </c>
      <c r="Q53" s="202">
        <v>0.15</v>
      </c>
      <c r="R53" s="202">
        <v>0.59</v>
      </c>
      <c r="S53" s="202">
        <v>0.36</v>
      </c>
      <c r="T53" s="202">
        <v>0</v>
      </c>
      <c r="U53" s="202">
        <v>1.63</v>
      </c>
      <c r="V53" s="202">
        <v>0.28999999999999998</v>
      </c>
      <c r="W53" s="202">
        <v>0.48</v>
      </c>
      <c r="X53" s="202">
        <v>2.04</v>
      </c>
      <c r="Y53" s="202">
        <v>0</v>
      </c>
      <c r="Z53" s="202">
        <v>3.85</v>
      </c>
      <c r="AA53" s="202">
        <v>1.25</v>
      </c>
      <c r="AB53" s="202">
        <v>0</v>
      </c>
      <c r="AC53" s="202">
        <v>24.02</v>
      </c>
      <c r="AD53" s="202">
        <v>12.46</v>
      </c>
      <c r="AE53" s="202">
        <v>0</v>
      </c>
      <c r="AF53" s="202">
        <v>0</v>
      </c>
      <c r="AG53" s="202">
        <v>0</v>
      </c>
      <c r="AH53" s="202">
        <v>0</v>
      </c>
      <c r="AI53" s="202">
        <v>3.13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23.37</v>
      </c>
      <c r="G54" s="202">
        <v>0</v>
      </c>
      <c r="H54" s="202">
        <v>0</v>
      </c>
      <c r="I54" s="202">
        <v>16.36</v>
      </c>
      <c r="J54" s="202">
        <v>14.44</v>
      </c>
      <c r="K54" s="202">
        <v>195.64</v>
      </c>
      <c r="L54" s="202">
        <v>0.35</v>
      </c>
      <c r="M54" s="202">
        <v>2.0099999999999998</v>
      </c>
      <c r="N54" s="202">
        <v>1.64</v>
      </c>
      <c r="O54" s="202">
        <v>2.31</v>
      </c>
      <c r="P54" s="202">
        <v>0.87</v>
      </c>
      <c r="Q54" s="202">
        <v>0.15</v>
      </c>
      <c r="R54" s="202">
        <v>0.59</v>
      </c>
      <c r="S54" s="202">
        <v>0.36</v>
      </c>
      <c r="T54" s="202">
        <v>0</v>
      </c>
      <c r="U54" s="202">
        <v>1.63</v>
      </c>
      <c r="V54" s="202">
        <v>0.28999999999999998</v>
      </c>
      <c r="W54" s="202">
        <v>0.48</v>
      </c>
      <c r="X54" s="202">
        <v>2.04</v>
      </c>
      <c r="Y54" s="202">
        <v>0</v>
      </c>
      <c r="Z54" s="202">
        <v>3.85</v>
      </c>
      <c r="AA54" s="202">
        <v>1.25</v>
      </c>
      <c r="AB54" s="202">
        <v>0</v>
      </c>
      <c r="AC54" s="202">
        <v>24.02</v>
      </c>
      <c r="AD54" s="202">
        <v>12.46</v>
      </c>
      <c r="AE54" s="202">
        <v>0</v>
      </c>
      <c r="AF54" s="202">
        <v>0</v>
      </c>
      <c r="AG54" s="202">
        <v>0</v>
      </c>
      <c r="AH54" s="202">
        <v>0</v>
      </c>
      <c r="AI54" s="202">
        <v>3.13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23.37</v>
      </c>
      <c r="G55" s="202">
        <v>0</v>
      </c>
      <c r="H55" s="202">
        <v>0</v>
      </c>
      <c r="I55" s="202">
        <v>16.36</v>
      </c>
      <c r="J55" s="202">
        <v>14.44</v>
      </c>
      <c r="K55" s="202">
        <v>226.63</v>
      </c>
      <c r="L55" s="202">
        <v>0.35</v>
      </c>
      <c r="M55" s="202">
        <v>2.0099999999999998</v>
      </c>
      <c r="N55" s="202">
        <v>1.64</v>
      </c>
      <c r="O55" s="202">
        <v>2.31</v>
      </c>
      <c r="P55" s="202">
        <v>0.87</v>
      </c>
      <c r="Q55" s="202">
        <v>0.15</v>
      </c>
      <c r="R55" s="202">
        <v>0.59</v>
      </c>
      <c r="S55" s="202">
        <v>0.36</v>
      </c>
      <c r="T55" s="202">
        <v>0</v>
      </c>
      <c r="U55" s="202">
        <v>1.63</v>
      </c>
      <c r="V55" s="202">
        <v>0.28999999999999998</v>
      </c>
      <c r="W55" s="202">
        <v>0.48</v>
      </c>
      <c r="X55" s="202">
        <v>2.04</v>
      </c>
      <c r="Y55" s="202">
        <v>0</v>
      </c>
      <c r="Z55" s="202">
        <v>3.85</v>
      </c>
      <c r="AA55" s="202">
        <v>1.25</v>
      </c>
      <c r="AB55" s="202">
        <v>0</v>
      </c>
      <c r="AC55" s="202">
        <v>27.33</v>
      </c>
      <c r="AD55" s="202">
        <v>12.46</v>
      </c>
      <c r="AE55" s="202">
        <v>0</v>
      </c>
      <c r="AF55" s="202">
        <v>0</v>
      </c>
      <c r="AG55" s="202">
        <v>0</v>
      </c>
      <c r="AH55" s="202">
        <v>0</v>
      </c>
      <c r="AI55" s="202">
        <v>3.13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23.37</v>
      </c>
      <c r="G56" s="202">
        <v>0</v>
      </c>
      <c r="H56" s="202">
        <v>0</v>
      </c>
      <c r="I56" s="202">
        <v>16.36</v>
      </c>
      <c r="J56" s="202">
        <v>14.44</v>
      </c>
      <c r="K56" s="202">
        <v>167.55</v>
      </c>
      <c r="L56" s="202">
        <v>0.35</v>
      </c>
      <c r="M56" s="202">
        <v>2.0099999999999998</v>
      </c>
      <c r="N56" s="202">
        <v>1.64</v>
      </c>
      <c r="O56" s="202">
        <v>2.31</v>
      </c>
      <c r="P56" s="202">
        <v>0.87</v>
      </c>
      <c r="Q56" s="202">
        <v>0.15</v>
      </c>
      <c r="R56" s="202">
        <v>0.59</v>
      </c>
      <c r="S56" s="202">
        <v>0.36</v>
      </c>
      <c r="T56" s="202">
        <v>0</v>
      </c>
      <c r="U56" s="202">
        <v>1.63</v>
      </c>
      <c r="V56" s="202">
        <v>0.28999999999999998</v>
      </c>
      <c r="W56" s="202">
        <v>0.48</v>
      </c>
      <c r="X56" s="202">
        <v>2.04</v>
      </c>
      <c r="Y56" s="202">
        <v>0</v>
      </c>
      <c r="Z56" s="202">
        <v>3.85</v>
      </c>
      <c r="AA56" s="202">
        <v>1.25</v>
      </c>
      <c r="AB56" s="202">
        <v>0</v>
      </c>
      <c r="AC56" s="202">
        <v>24.33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3.13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30.52</v>
      </c>
      <c r="G57" s="202">
        <v>0</v>
      </c>
      <c r="H57" s="202">
        <v>0</v>
      </c>
      <c r="I57" s="202">
        <v>16.36</v>
      </c>
      <c r="J57" s="202">
        <v>14.44</v>
      </c>
      <c r="K57" s="202">
        <v>103.63</v>
      </c>
      <c r="L57" s="202">
        <v>0.35</v>
      </c>
      <c r="M57" s="202">
        <v>2.0099999999999998</v>
      </c>
      <c r="N57" s="202">
        <v>1.64</v>
      </c>
      <c r="O57" s="202">
        <v>2.31</v>
      </c>
      <c r="P57" s="202">
        <v>0.87</v>
      </c>
      <c r="Q57" s="202">
        <v>0.15</v>
      </c>
      <c r="R57" s="202">
        <v>0.59</v>
      </c>
      <c r="S57" s="202">
        <v>0.36</v>
      </c>
      <c r="T57" s="202">
        <v>0</v>
      </c>
      <c r="U57" s="202">
        <v>1.63</v>
      </c>
      <c r="V57" s="202">
        <v>0.28999999999999998</v>
      </c>
      <c r="W57" s="202">
        <v>0.48</v>
      </c>
      <c r="X57" s="202">
        <v>2.04</v>
      </c>
      <c r="Y57" s="202">
        <v>0</v>
      </c>
      <c r="Z57" s="202">
        <v>3.85</v>
      </c>
      <c r="AA57" s="202">
        <v>1.25</v>
      </c>
      <c r="AB57" s="202">
        <v>0</v>
      </c>
      <c r="AC57" s="202">
        <v>24.33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3.13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30.52</v>
      </c>
      <c r="G58" s="202">
        <v>0</v>
      </c>
      <c r="H58" s="202">
        <v>0</v>
      </c>
      <c r="I58" s="202">
        <v>16.36</v>
      </c>
      <c r="J58" s="202">
        <v>14.44</v>
      </c>
      <c r="K58" s="202">
        <v>123.97</v>
      </c>
      <c r="L58" s="202">
        <v>0.35</v>
      </c>
      <c r="M58" s="202">
        <v>2.0099999999999998</v>
      </c>
      <c r="N58" s="202">
        <v>1.64</v>
      </c>
      <c r="O58" s="202">
        <v>2.31</v>
      </c>
      <c r="P58" s="202">
        <v>0.87</v>
      </c>
      <c r="Q58" s="202">
        <v>0.15</v>
      </c>
      <c r="R58" s="202">
        <v>0.59</v>
      </c>
      <c r="S58" s="202">
        <v>0.36</v>
      </c>
      <c r="T58" s="202">
        <v>0</v>
      </c>
      <c r="U58" s="202">
        <v>1.63</v>
      </c>
      <c r="V58" s="202">
        <v>0.28999999999999998</v>
      </c>
      <c r="W58" s="202">
        <v>0.48</v>
      </c>
      <c r="X58" s="202">
        <v>2.04</v>
      </c>
      <c r="Y58" s="202">
        <v>0</v>
      </c>
      <c r="Z58" s="202">
        <v>3.85</v>
      </c>
      <c r="AA58" s="202">
        <v>1.25</v>
      </c>
      <c r="AB58" s="202">
        <v>0</v>
      </c>
      <c r="AC58" s="202">
        <v>24.33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3.13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30.52</v>
      </c>
      <c r="G59" s="202">
        <v>0</v>
      </c>
      <c r="H59" s="202">
        <v>0</v>
      </c>
      <c r="I59" s="202">
        <v>16.36</v>
      </c>
      <c r="J59" s="202">
        <v>14.44</v>
      </c>
      <c r="K59" s="202">
        <v>152.06</v>
      </c>
      <c r="L59" s="202">
        <v>0.35</v>
      </c>
      <c r="M59" s="202">
        <v>2.0099999999999998</v>
      </c>
      <c r="N59" s="202">
        <v>1.64</v>
      </c>
      <c r="O59" s="202">
        <v>2.31</v>
      </c>
      <c r="P59" s="202">
        <v>0.87</v>
      </c>
      <c r="Q59" s="202">
        <v>0.15</v>
      </c>
      <c r="R59" s="202">
        <v>0.59</v>
      </c>
      <c r="S59" s="202">
        <v>0.36</v>
      </c>
      <c r="T59" s="202">
        <v>0</v>
      </c>
      <c r="U59" s="202">
        <v>1.63</v>
      </c>
      <c r="V59" s="202">
        <v>0.28999999999999998</v>
      </c>
      <c r="W59" s="202">
        <v>0.48</v>
      </c>
      <c r="X59" s="202">
        <v>2.04</v>
      </c>
      <c r="Y59" s="202">
        <v>0</v>
      </c>
      <c r="Z59" s="202">
        <v>3.85</v>
      </c>
      <c r="AA59" s="202">
        <v>1.25</v>
      </c>
      <c r="AB59" s="202">
        <v>0</v>
      </c>
      <c r="AC59" s="202">
        <v>24.33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3.13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30.52</v>
      </c>
      <c r="G60" s="202">
        <v>0</v>
      </c>
      <c r="H60" s="202">
        <v>0</v>
      </c>
      <c r="I60" s="202">
        <v>16.36</v>
      </c>
      <c r="J60" s="202">
        <v>14.44</v>
      </c>
      <c r="K60" s="202">
        <v>131.72</v>
      </c>
      <c r="L60" s="202">
        <v>0.35</v>
      </c>
      <c r="M60" s="202">
        <v>2.0099999999999998</v>
      </c>
      <c r="N60" s="202">
        <v>1.64</v>
      </c>
      <c r="O60" s="202">
        <v>2.31</v>
      </c>
      <c r="P60" s="202">
        <v>0.87</v>
      </c>
      <c r="Q60" s="202">
        <v>0.15</v>
      </c>
      <c r="R60" s="202">
        <v>0.59</v>
      </c>
      <c r="S60" s="202">
        <v>0.36</v>
      </c>
      <c r="T60" s="202">
        <v>0</v>
      </c>
      <c r="U60" s="202">
        <v>1.63</v>
      </c>
      <c r="V60" s="202">
        <v>0.28999999999999998</v>
      </c>
      <c r="W60" s="202">
        <v>0.48</v>
      </c>
      <c r="X60" s="202">
        <v>2.04</v>
      </c>
      <c r="Y60" s="202">
        <v>0</v>
      </c>
      <c r="Z60" s="202">
        <v>3.85</v>
      </c>
      <c r="AA60" s="202">
        <v>1.25</v>
      </c>
      <c r="AB60" s="202">
        <v>0</v>
      </c>
      <c r="AC60" s="202">
        <v>24.33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3.13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26.95</v>
      </c>
      <c r="G61" s="202">
        <v>0</v>
      </c>
      <c r="H61" s="202">
        <v>0</v>
      </c>
      <c r="I61" s="202">
        <v>16.36</v>
      </c>
      <c r="J61" s="202">
        <v>14.44</v>
      </c>
      <c r="K61" s="202">
        <v>106.54</v>
      </c>
      <c r="L61" s="202">
        <v>0.35</v>
      </c>
      <c r="M61" s="202">
        <v>2.0099999999999998</v>
      </c>
      <c r="N61" s="202">
        <v>1.64</v>
      </c>
      <c r="O61" s="202">
        <v>2.31</v>
      </c>
      <c r="P61" s="202">
        <v>0.87</v>
      </c>
      <c r="Q61" s="202">
        <v>0.15</v>
      </c>
      <c r="R61" s="202">
        <v>0.59</v>
      </c>
      <c r="S61" s="202">
        <v>0.36</v>
      </c>
      <c r="T61" s="202">
        <v>0</v>
      </c>
      <c r="U61" s="202">
        <v>1.63</v>
      </c>
      <c r="V61" s="202">
        <v>0.28999999999999998</v>
      </c>
      <c r="W61" s="202">
        <v>0.48</v>
      </c>
      <c r="X61" s="202">
        <v>2.04</v>
      </c>
      <c r="Y61" s="202">
        <v>0</v>
      </c>
      <c r="Z61" s="202">
        <v>3.85</v>
      </c>
      <c r="AA61" s="202">
        <v>1.25</v>
      </c>
      <c r="AB61" s="202">
        <v>0</v>
      </c>
      <c r="AC61" s="202">
        <v>24.33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3.13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26.95</v>
      </c>
      <c r="G62" s="202">
        <v>0</v>
      </c>
      <c r="H62" s="202">
        <v>0</v>
      </c>
      <c r="I62" s="202">
        <v>16.36</v>
      </c>
      <c r="J62" s="202">
        <v>14.44</v>
      </c>
      <c r="K62" s="202">
        <v>135.59</v>
      </c>
      <c r="L62" s="202">
        <v>0.35</v>
      </c>
      <c r="M62" s="202">
        <v>2.0099999999999998</v>
      </c>
      <c r="N62" s="202">
        <v>1.64</v>
      </c>
      <c r="O62" s="202">
        <v>2.31</v>
      </c>
      <c r="P62" s="202">
        <v>0.87</v>
      </c>
      <c r="Q62" s="202">
        <v>0.15</v>
      </c>
      <c r="R62" s="202">
        <v>0.59</v>
      </c>
      <c r="S62" s="202">
        <v>0.36</v>
      </c>
      <c r="T62" s="202">
        <v>0</v>
      </c>
      <c r="U62" s="202">
        <v>1.63</v>
      </c>
      <c r="V62" s="202">
        <v>0.28999999999999998</v>
      </c>
      <c r="W62" s="202">
        <v>0.48</v>
      </c>
      <c r="X62" s="202">
        <v>2.04</v>
      </c>
      <c r="Y62" s="202">
        <v>0</v>
      </c>
      <c r="Z62" s="202">
        <v>3.85</v>
      </c>
      <c r="AA62" s="202">
        <v>1.25</v>
      </c>
      <c r="AB62" s="202">
        <v>0</v>
      </c>
      <c r="AC62" s="202">
        <v>24.33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3.13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26.95</v>
      </c>
      <c r="G63" s="202">
        <v>0</v>
      </c>
      <c r="H63" s="202">
        <v>0</v>
      </c>
      <c r="I63" s="202">
        <v>16.36</v>
      </c>
      <c r="J63" s="202">
        <v>14.44</v>
      </c>
      <c r="K63" s="202">
        <v>159.81</v>
      </c>
      <c r="L63" s="202">
        <v>0.35</v>
      </c>
      <c r="M63" s="202">
        <v>2.0099999999999998</v>
      </c>
      <c r="N63" s="202">
        <v>1.64</v>
      </c>
      <c r="O63" s="202">
        <v>2.31</v>
      </c>
      <c r="P63" s="202">
        <v>0.87</v>
      </c>
      <c r="Q63" s="202">
        <v>1.38</v>
      </c>
      <c r="R63" s="202">
        <v>0.59</v>
      </c>
      <c r="S63" s="202">
        <v>0.36</v>
      </c>
      <c r="T63" s="202">
        <v>0</v>
      </c>
      <c r="U63" s="202">
        <v>1.63</v>
      </c>
      <c r="V63" s="202">
        <v>0.28999999999999998</v>
      </c>
      <c r="W63" s="202">
        <v>0.48</v>
      </c>
      <c r="X63" s="202">
        <v>2.04</v>
      </c>
      <c r="Y63" s="202">
        <v>0</v>
      </c>
      <c r="Z63" s="202">
        <v>3.85</v>
      </c>
      <c r="AA63" s="202">
        <v>1.25</v>
      </c>
      <c r="AB63" s="202">
        <v>0</v>
      </c>
      <c r="AC63" s="202">
        <v>23.33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3.13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26.95</v>
      </c>
      <c r="G64" s="202">
        <v>0</v>
      </c>
      <c r="H64" s="202">
        <v>0</v>
      </c>
      <c r="I64" s="202">
        <v>16.36</v>
      </c>
      <c r="J64" s="202">
        <v>14.44</v>
      </c>
      <c r="K64" s="202">
        <v>110.41</v>
      </c>
      <c r="L64" s="202">
        <v>0.35</v>
      </c>
      <c r="M64" s="202">
        <v>2.0099999999999998</v>
      </c>
      <c r="N64" s="202">
        <v>1.64</v>
      </c>
      <c r="O64" s="202">
        <v>2.31</v>
      </c>
      <c r="P64" s="202">
        <v>0.87</v>
      </c>
      <c r="Q64" s="202">
        <v>1.63</v>
      </c>
      <c r="R64" s="202">
        <v>0.59</v>
      </c>
      <c r="S64" s="202">
        <v>0.36</v>
      </c>
      <c r="T64" s="202">
        <v>0</v>
      </c>
      <c r="U64" s="202">
        <v>1.63</v>
      </c>
      <c r="V64" s="202">
        <v>0.28999999999999998</v>
      </c>
      <c r="W64" s="202">
        <v>0.48</v>
      </c>
      <c r="X64" s="202">
        <v>2.04</v>
      </c>
      <c r="Y64" s="202">
        <v>0</v>
      </c>
      <c r="Z64" s="202">
        <v>3.85</v>
      </c>
      <c r="AA64" s="202">
        <v>1.25</v>
      </c>
      <c r="AB64" s="202">
        <v>0</v>
      </c>
      <c r="AC64" s="202">
        <v>23.33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3.13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26.95</v>
      </c>
      <c r="G65" s="202">
        <v>0</v>
      </c>
      <c r="H65" s="202">
        <v>0</v>
      </c>
      <c r="I65" s="202">
        <v>16.36</v>
      </c>
      <c r="J65" s="202">
        <v>14.44</v>
      </c>
      <c r="K65" s="202">
        <v>68.77</v>
      </c>
      <c r="L65" s="202">
        <v>0.35</v>
      </c>
      <c r="M65" s="202">
        <v>2.0099999999999998</v>
      </c>
      <c r="N65" s="202">
        <v>1.64</v>
      </c>
      <c r="O65" s="202">
        <v>2.31</v>
      </c>
      <c r="P65" s="202">
        <v>0.87</v>
      </c>
      <c r="Q65" s="202">
        <v>2.38</v>
      </c>
      <c r="R65" s="202">
        <v>0.59</v>
      </c>
      <c r="S65" s="202">
        <v>0.36</v>
      </c>
      <c r="T65" s="202">
        <v>0</v>
      </c>
      <c r="U65" s="202">
        <v>1.63</v>
      </c>
      <c r="V65" s="202">
        <v>0.28999999999999998</v>
      </c>
      <c r="W65" s="202">
        <v>0.48</v>
      </c>
      <c r="X65" s="202">
        <v>2.04</v>
      </c>
      <c r="Y65" s="202">
        <v>0</v>
      </c>
      <c r="Z65" s="202">
        <v>3.85</v>
      </c>
      <c r="AA65" s="202">
        <v>1.25</v>
      </c>
      <c r="AB65" s="202">
        <v>0</v>
      </c>
      <c r="AC65" s="202">
        <v>27.18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3.37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26.95</v>
      </c>
      <c r="G66" s="202">
        <v>0</v>
      </c>
      <c r="H66" s="202">
        <v>0</v>
      </c>
      <c r="I66" s="202">
        <v>16.36</v>
      </c>
      <c r="J66" s="202">
        <v>14.44</v>
      </c>
      <c r="K66" s="202">
        <v>73.61</v>
      </c>
      <c r="L66" s="202">
        <v>0.35</v>
      </c>
      <c r="M66" s="202">
        <v>2.0099999999999998</v>
      </c>
      <c r="N66" s="202">
        <v>1.64</v>
      </c>
      <c r="O66" s="202">
        <v>2.31</v>
      </c>
      <c r="P66" s="202">
        <v>0.87</v>
      </c>
      <c r="Q66" s="202">
        <v>2.38</v>
      </c>
      <c r="R66" s="202">
        <v>0.59</v>
      </c>
      <c r="S66" s="202">
        <v>0.36</v>
      </c>
      <c r="T66" s="202">
        <v>0</v>
      </c>
      <c r="U66" s="202">
        <v>1.63</v>
      </c>
      <c r="V66" s="202">
        <v>0.28999999999999998</v>
      </c>
      <c r="W66" s="202">
        <v>0.48</v>
      </c>
      <c r="X66" s="202">
        <v>2.04</v>
      </c>
      <c r="Y66" s="202">
        <v>0</v>
      </c>
      <c r="Z66" s="202">
        <v>3.85</v>
      </c>
      <c r="AA66" s="202">
        <v>1.25</v>
      </c>
      <c r="AB66" s="202">
        <v>0</v>
      </c>
      <c r="AC66" s="202">
        <v>27.18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3.13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26.95</v>
      </c>
      <c r="G67" s="202">
        <v>0</v>
      </c>
      <c r="H67" s="202">
        <v>0</v>
      </c>
      <c r="I67" s="202">
        <v>16.36</v>
      </c>
      <c r="J67" s="202">
        <v>14.44</v>
      </c>
      <c r="K67" s="202">
        <v>56.18</v>
      </c>
      <c r="L67" s="202">
        <v>0.35</v>
      </c>
      <c r="M67" s="202">
        <v>2.0099999999999998</v>
      </c>
      <c r="N67" s="202">
        <v>1.64</v>
      </c>
      <c r="O67" s="202">
        <v>2.31</v>
      </c>
      <c r="P67" s="202">
        <v>0.87</v>
      </c>
      <c r="Q67" s="202">
        <v>0.22</v>
      </c>
      <c r="R67" s="202">
        <v>0.59</v>
      </c>
      <c r="S67" s="202">
        <v>0.36</v>
      </c>
      <c r="T67" s="202">
        <v>0</v>
      </c>
      <c r="U67" s="202">
        <v>1.63</v>
      </c>
      <c r="V67" s="202">
        <v>0.28999999999999998</v>
      </c>
      <c r="W67" s="202">
        <v>0.48</v>
      </c>
      <c r="X67" s="202">
        <v>2.04</v>
      </c>
      <c r="Y67" s="202">
        <v>0</v>
      </c>
      <c r="Z67" s="202">
        <v>3.85</v>
      </c>
      <c r="AA67" s="202">
        <v>1.25</v>
      </c>
      <c r="AB67" s="202">
        <v>0</v>
      </c>
      <c r="AC67" s="202">
        <v>27.18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3.37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26.95</v>
      </c>
      <c r="G68" s="202">
        <v>0</v>
      </c>
      <c r="H68" s="202">
        <v>0</v>
      </c>
      <c r="I68" s="202">
        <v>16.36</v>
      </c>
      <c r="J68" s="202">
        <v>14.44</v>
      </c>
      <c r="K68" s="202">
        <v>34.869999999999997</v>
      </c>
      <c r="L68" s="202">
        <v>0.35</v>
      </c>
      <c r="M68" s="202">
        <v>2.0099999999999998</v>
      </c>
      <c r="N68" s="202">
        <v>1.64</v>
      </c>
      <c r="O68" s="202">
        <v>2.31</v>
      </c>
      <c r="P68" s="202">
        <v>0.87</v>
      </c>
      <c r="Q68" s="202">
        <v>0.25</v>
      </c>
      <c r="R68" s="202">
        <v>0.59</v>
      </c>
      <c r="S68" s="202">
        <v>0.36</v>
      </c>
      <c r="T68" s="202">
        <v>0</v>
      </c>
      <c r="U68" s="202">
        <v>1.63</v>
      </c>
      <c r="V68" s="202">
        <v>0.28999999999999998</v>
      </c>
      <c r="W68" s="202">
        <v>0.48</v>
      </c>
      <c r="X68" s="202">
        <v>2.04</v>
      </c>
      <c r="Y68" s="202">
        <v>0</v>
      </c>
      <c r="Z68" s="202">
        <v>3.85</v>
      </c>
      <c r="AA68" s="202">
        <v>1.25</v>
      </c>
      <c r="AB68" s="202">
        <v>0</v>
      </c>
      <c r="AC68" s="202">
        <v>27.18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3.37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26.95</v>
      </c>
      <c r="G69" s="202">
        <v>0</v>
      </c>
      <c r="H69" s="202">
        <v>0</v>
      </c>
      <c r="I69" s="202">
        <v>16.36</v>
      </c>
      <c r="J69" s="202">
        <v>14.44</v>
      </c>
      <c r="K69" s="202">
        <v>31.96</v>
      </c>
      <c r="L69" s="202">
        <v>0.35</v>
      </c>
      <c r="M69" s="202">
        <v>2.0099999999999998</v>
      </c>
      <c r="N69" s="202">
        <v>1.64</v>
      </c>
      <c r="O69" s="202">
        <v>2.31</v>
      </c>
      <c r="P69" s="202">
        <v>0.87</v>
      </c>
      <c r="Q69" s="202">
        <v>0.25</v>
      </c>
      <c r="R69" s="202">
        <v>0.59</v>
      </c>
      <c r="S69" s="202">
        <v>0.36</v>
      </c>
      <c r="T69" s="202">
        <v>0</v>
      </c>
      <c r="U69" s="202">
        <v>1.63</v>
      </c>
      <c r="V69" s="202">
        <v>0.28999999999999998</v>
      </c>
      <c r="W69" s="202">
        <v>0.48</v>
      </c>
      <c r="X69" s="202">
        <v>2.04</v>
      </c>
      <c r="Y69" s="202">
        <v>0</v>
      </c>
      <c r="Z69" s="202">
        <v>3.85</v>
      </c>
      <c r="AA69" s="202">
        <v>1.25</v>
      </c>
      <c r="AB69" s="202">
        <v>0</v>
      </c>
      <c r="AC69" s="202">
        <v>23.33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3.13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26.95</v>
      </c>
      <c r="G70" s="202">
        <v>0</v>
      </c>
      <c r="H70" s="202">
        <v>0</v>
      </c>
      <c r="I70" s="202">
        <v>16.36</v>
      </c>
      <c r="J70" s="202">
        <v>14.44</v>
      </c>
      <c r="K70" s="202">
        <v>59.08</v>
      </c>
      <c r="L70" s="202">
        <v>0.35</v>
      </c>
      <c r="M70" s="202">
        <v>2.0099999999999998</v>
      </c>
      <c r="N70" s="202">
        <v>1.64</v>
      </c>
      <c r="O70" s="202">
        <v>2.31</v>
      </c>
      <c r="P70" s="202">
        <v>0.87</v>
      </c>
      <c r="Q70" s="202">
        <v>0.25</v>
      </c>
      <c r="R70" s="202">
        <v>0.59</v>
      </c>
      <c r="S70" s="202">
        <v>0.36</v>
      </c>
      <c r="T70" s="202">
        <v>0</v>
      </c>
      <c r="U70" s="202">
        <v>1.63</v>
      </c>
      <c r="V70" s="202">
        <v>0.28999999999999998</v>
      </c>
      <c r="W70" s="202">
        <v>0.48</v>
      </c>
      <c r="X70" s="202">
        <v>2.04</v>
      </c>
      <c r="Y70" s="202">
        <v>0</v>
      </c>
      <c r="Z70" s="202">
        <v>3.85</v>
      </c>
      <c r="AA70" s="202">
        <v>1.25</v>
      </c>
      <c r="AB70" s="202">
        <v>0</v>
      </c>
      <c r="AC70" s="202">
        <v>23.33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3.13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26.95</v>
      </c>
      <c r="G71" s="202">
        <v>0</v>
      </c>
      <c r="H71" s="202">
        <v>0</v>
      </c>
      <c r="I71" s="202">
        <v>16.36</v>
      </c>
      <c r="J71" s="202">
        <v>14.44</v>
      </c>
      <c r="K71" s="202">
        <v>109.44</v>
      </c>
      <c r="L71" s="202">
        <v>0.35</v>
      </c>
      <c r="M71" s="202">
        <v>2.0099999999999998</v>
      </c>
      <c r="N71" s="202">
        <v>1.64</v>
      </c>
      <c r="O71" s="202">
        <v>2.31</v>
      </c>
      <c r="P71" s="202">
        <v>0.87</v>
      </c>
      <c r="Q71" s="202">
        <v>0.25</v>
      </c>
      <c r="R71" s="202">
        <v>0.59</v>
      </c>
      <c r="S71" s="202">
        <v>0.36</v>
      </c>
      <c r="T71" s="202">
        <v>0</v>
      </c>
      <c r="U71" s="202">
        <v>1.63</v>
      </c>
      <c r="V71" s="202">
        <v>0.28999999999999998</v>
      </c>
      <c r="W71" s="202">
        <v>0.48</v>
      </c>
      <c r="X71" s="202">
        <v>2.04</v>
      </c>
      <c r="Y71" s="202">
        <v>0</v>
      </c>
      <c r="Z71" s="202">
        <v>3.85</v>
      </c>
      <c r="AA71" s="202">
        <v>1.25</v>
      </c>
      <c r="AB71" s="202">
        <v>0</v>
      </c>
      <c r="AC71" s="202">
        <v>23.33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3.13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26.95</v>
      </c>
      <c r="G72" s="202">
        <v>0</v>
      </c>
      <c r="H72" s="202">
        <v>0</v>
      </c>
      <c r="I72" s="202">
        <v>16.36</v>
      </c>
      <c r="J72" s="202">
        <v>14.44</v>
      </c>
      <c r="K72" s="202">
        <v>100.73</v>
      </c>
      <c r="L72" s="202">
        <v>0.35</v>
      </c>
      <c r="M72" s="202">
        <v>2.0099999999999998</v>
      </c>
      <c r="N72" s="202">
        <v>1.64</v>
      </c>
      <c r="O72" s="202">
        <v>2.31</v>
      </c>
      <c r="P72" s="202">
        <v>0.87</v>
      </c>
      <c r="Q72" s="202">
        <v>0.25</v>
      </c>
      <c r="R72" s="202">
        <v>0.59</v>
      </c>
      <c r="S72" s="202">
        <v>0.36</v>
      </c>
      <c r="T72" s="202">
        <v>0</v>
      </c>
      <c r="U72" s="202">
        <v>1.63</v>
      </c>
      <c r="V72" s="202">
        <v>0.28999999999999998</v>
      </c>
      <c r="W72" s="202">
        <v>0.48</v>
      </c>
      <c r="X72" s="202">
        <v>2.04</v>
      </c>
      <c r="Y72" s="202">
        <v>0</v>
      </c>
      <c r="Z72" s="202">
        <v>3.85</v>
      </c>
      <c r="AA72" s="202">
        <v>1.25</v>
      </c>
      <c r="AB72" s="202">
        <v>0</v>
      </c>
      <c r="AC72" s="202">
        <v>23.33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3.13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26.95</v>
      </c>
      <c r="G73" s="202">
        <v>0</v>
      </c>
      <c r="H73" s="202">
        <v>0</v>
      </c>
      <c r="I73" s="202">
        <v>16.36</v>
      </c>
      <c r="J73" s="202">
        <v>14.44</v>
      </c>
      <c r="K73" s="202">
        <v>62.96</v>
      </c>
      <c r="L73" s="202">
        <v>0.35</v>
      </c>
      <c r="M73" s="202">
        <v>2.0099999999999998</v>
      </c>
      <c r="N73" s="202">
        <v>1.64</v>
      </c>
      <c r="O73" s="202">
        <v>2.31</v>
      </c>
      <c r="P73" s="202">
        <v>0.87</v>
      </c>
      <c r="Q73" s="202">
        <v>0.25</v>
      </c>
      <c r="R73" s="202">
        <v>0.59</v>
      </c>
      <c r="S73" s="202">
        <v>0.36</v>
      </c>
      <c r="T73" s="202">
        <v>0</v>
      </c>
      <c r="U73" s="202">
        <v>1.63</v>
      </c>
      <c r="V73" s="202">
        <v>0.28999999999999998</v>
      </c>
      <c r="W73" s="202">
        <v>0.48</v>
      </c>
      <c r="X73" s="202">
        <v>2.04</v>
      </c>
      <c r="Y73" s="202">
        <v>0</v>
      </c>
      <c r="Z73" s="202">
        <v>3.85</v>
      </c>
      <c r="AA73" s="202">
        <v>1.25</v>
      </c>
      <c r="AB73" s="202">
        <v>0</v>
      </c>
      <c r="AC73" s="202">
        <v>23.33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3.13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26.95</v>
      </c>
      <c r="G74" s="202">
        <v>0</v>
      </c>
      <c r="H74" s="202">
        <v>0</v>
      </c>
      <c r="I74" s="202">
        <v>16.36</v>
      </c>
      <c r="J74" s="202">
        <v>14.44</v>
      </c>
      <c r="K74" s="202">
        <v>92.98</v>
      </c>
      <c r="L74" s="202">
        <v>0.35</v>
      </c>
      <c r="M74" s="202">
        <v>2.0099999999999998</v>
      </c>
      <c r="N74" s="202">
        <v>1.64</v>
      </c>
      <c r="O74" s="202">
        <v>2.31</v>
      </c>
      <c r="P74" s="202">
        <v>0.87</v>
      </c>
      <c r="Q74" s="202">
        <v>0.25</v>
      </c>
      <c r="R74" s="202">
        <v>0.59</v>
      </c>
      <c r="S74" s="202">
        <v>0.36</v>
      </c>
      <c r="T74" s="202">
        <v>0</v>
      </c>
      <c r="U74" s="202">
        <v>1.63</v>
      </c>
      <c r="V74" s="202">
        <v>0.28999999999999998</v>
      </c>
      <c r="W74" s="202">
        <v>0.48</v>
      </c>
      <c r="X74" s="202">
        <v>2.04</v>
      </c>
      <c r="Y74" s="202">
        <v>0</v>
      </c>
      <c r="Z74" s="202">
        <v>3.85</v>
      </c>
      <c r="AA74" s="202">
        <v>1.25</v>
      </c>
      <c r="AB74" s="202">
        <v>0</v>
      </c>
      <c r="AC74" s="202">
        <v>23.33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3.13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26.95</v>
      </c>
      <c r="G75" s="202">
        <v>0</v>
      </c>
      <c r="H75" s="202">
        <v>0</v>
      </c>
      <c r="I75" s="202">
        <v>16.36</v>
      </c>
      <c r="J75" s="202">
        <v>14.44</v>
      </c>
      <c r="K75" s="202">
        <v>100.73</v>
      </c>
      <c r="L75" s="202">
        <v>0.35</v>
      </c>
      <c r="M75" s="202">
        <v>2.0099999999999998</v>
      </c>
      <c r="N75" s="202">
        <v>1.64</v>
      </c>
      <c r="O75" s="202">
        <v>2.31</v>
      </c>
      <c r="P75" s="202">
        <v>0.87</v>
      </c>
      <c r="Q75" s="202">
        <v>0.25</v>
      </c>
      <c r="R75" s="202">
        <v>0.59</v>
      </c>
      <c r="S75" s="202">
        <v>0.36</v>
      </c>
      <c r="T75" s="202">
        <v>0</v>
      </c>
      <c r="U75" s="202">
        <v>1.63</v>
      </c>
      <c r="V75" s="202">
        <v>0.28999999999999998</v>
      </c>
      <c r="W75" s="202">
        <v>0.48</v>
      </c>
      <c r="X75" s="202">
        <v>2.04</v>
      </c>
      <c r="Y75" s="202">
        <v>0</v>
      </c>
      <c r="Z75" s="202">
        <v>3.85</v>
      </c>
      <c r="AA75" s="202">
        <v>1.25</v>
      </c>
      <c r="AB75" s="202">
        <v>0</v>
      </c>
      <c r="AC75" s="202">
        <v>27.18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6.74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26.95</v>
      </c>
      <c r="G76" s="202">
        <v>0</v>
      </c>
      <c r="H76" s="202">
        <v>0</v>
      </c>
      <c r="I76" s="202">
        <v>16.36</v>
      </c>
      <c r="J76" s="202">
        <v>14.44</v>
      </c>
      <c r="K76" s="202">
        <v>61.99</v>
      </c>
      <c r="L76" s="202">
        <v>0.35</v>
      </c>
      <c r="M76" s="202">
        <v>2.0099999999999998</v>
      </c>
      <c r="N76" s="202">
        <v>1.64</v>
      </c>
      <c r="O76" s="202">
        <v>2.31</v>
      </c>
      <c r="P76" s="202">
        <v>0.87</v>
      </c>
      <c r="Q76" s="202">
        <v>0.25</v>
      </c>
      <c r="R76" s="202">
        <v>0.59</v>
      </c>
      <c r="S76" s="202">
        <v>0.36</v>
      </c>
      <c r="T76" s="202">
        <v>0</v>
      </c>
      <c r="U76" s="202">
        <v>1.63</v>
      </c>
      <c r="V76" s="202">
        <v>0.28999999999999998</v>
      </c>
      <c r="W76" s="202">
        <v>0.48</v>
      </c>
      <c r="X76" s="202">
        <v>2.04</v>
      </c>
      <c r="Y76" s="202">
        <v>0</v>
      </c>
      <c r="Z76" s="202">
        <v>3.85</v>
      </c>
      <c r="AA76" s="202">
        <v>1.25</v>
      </c>
      <c r="AB76" s="202">
        <v>0</v>
      </c>
      <c r="AC76" s="202">
        <v>27.41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6.74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26.95</v>
      </c>
      <c r="G77" s="202">
        <v>0</v>
      </c>
      <c r="H77" s="202">
        <v>0</v>
      </c>
      <c r="I77" s="202">
        <v>16.36</v>
      </c>
      <c r="J77" s="202">
        <v>14.44</v>
      </c>
      <c r="K77" s="202">
        <v>43.59</v>
      </c>
      <c r="L77" s="202">
        <v>0.35</v>
      </c>
      <c r="M77" s="202">
        <v>2.0099999999999998</v>
      </c>
      <c r="N77" s="202">
        <v>1.64</v>
      </c>
      <c r="O77" s="202">
        <v>2.31</v>
      </c>
      <c r="P77" s="202">
        <v>0.87</v>
      </c>
      <c r="Q77" s="202">
        <v>0.25</v>
      </c>
      <c r="R77" s="202">
        <v>0.59</v>
      </c>
      <c r="S77" s="202">
        <v>0.36</v>
      </c>
      <c r="T77" s="202">
        <v>0</v>
      </c>
      <c r="U77" s="202">
        <v>1.63</v>
      </c>
      <c r="V77" s="202">
        <v>0.28999999999999998</v>
      </c>
      <c r="W77" s="202">
        <v>0.48</v>
      </c>
      <c r="X77" s="202">
        <v>2.04</v>
      </c>
      <c r="Y77" s="202">
        <v>0</v>
      </c>
      <c r="Z77" s="202">
        <v>3.85</v>
      </c>
      <c r="AA77" s="202">
        <v>1.25</v>
      </c>
      <c r="AB77" s="202">
        <v>0</v>
      </c>
      <c r="AC77" s="202">
        <v>24.33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5.96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26.95</v>
      </c>
      <c r="G78" s="202">
        <v>0</v>
      </c>
      <c r="H78" s="202">
        <v>0</v>
      </c>
      <c r="I78" s="202">
        <v>16.36</v>
      </c>
      <c r="J78" s="202">
        <v>14.44</v>
      </c>
      <c r="K78" s="202">
        <v>69.739999999999995</v>
      </c>
      <c r="L78" s="202">
        <v>0.35</v>
      </c>
      <c r="M78" s="202">
        <v>2.0099999999999998</v>
      </c>
      <c r="N78" s="202">
        <v>1.64</v>
      </c>
      <c r="O78" s="202">
        <v>2.31</v>
      </c>
      <c r="P78" s="202">
        <v>0.87</v>
      </c>
      <c r="Q78" s="202">
        <v>0.25</v>
      </c>
      <c r="R78" s="202">
        <v>0.59</v>
      </c>
      <c r="S78" s="202">
        <v>0.36</v>
      </c>
      <c r="T78" s="202">
        <v>0</v>
      </c>
      <c r="U78" s="202">
        <v>1.63</v>
      </c>
      <c r="V78" s="202">
        <v>0.28999999999999998</v>
      </c>
      <c r="W78" s="202">
        <v>0.48</v>
      </c>
      <c r="X78" s="202">
        <v>2.04</v>
      </c>
      <c r="Y78" s="202">
        <v>0</v>
      </c>
      <c r="Z78" s="202">
        <v>3.85</v>
      </c>
      <c r="AA78" s="202">
        <v>1.25</v>
      </c>
      <c r="AB78" s="202">
        <v>0</v>
      </c>
      <c r="AC78" s="202">
        <v>24.33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5.96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26.95</v>
      </c>
      <c r="G79" s="202">
        <v>0</v>
      </c>
      <c r="H79" s="202">
        <v>0</v>
      </c>
      <c r="I79" s="202">
        <v>16.36</v>
      </c>
      <c r="J79" s="202">
        <v>14.44</v>
      </c>
      <c r="K79" s="202">
        <v>113.32</v>
      </c>
      <c r="L79" s="202">
        <v>0.35</v>
      </c>
      <c r="M79" s="202">
        <v>2.0099999999999998</v>
      </c>
      <c r="N79" s="202">
        <v>1.64</v>
      </c>
      <c r="O79" s="202">
        <v>2.31</v>
      </c>
      <c r="P79" s="202">
        <v>0.87</v>
      </c>
      <c r="Q79" s="202">
        <v>0.25</v>
      </c>
      <c r="R79" s="202">
        <v>0.59</v>
      </c>
      <c r="S79" s="202">
        <v>0.36</v>
      </c>
      <c r="T79" s="202">
        <v>0</v>
      </c>
      <c r="U79" s="202">
        <v>1.63</v>
      </c>
      <c r="V79" s="202">
        <v>0.28999999999999998</v>
      </c>
      <c r="W79" s="202">
        <v>0.48</v>
      </c>
      <c r="X79" s="202">
        <v>2.04</v>
      </c>
      <c r="Y79" s="202">
        <v>0</v>
      </c>
      <c r="Z79" s="202">
        <v>3.85</v>
      </c>
      <c r="AA79" s="202">
        <v>1.25</v>
      </c>
      <c r="AB79" s="202">
        <v>0</v>
      </c>
      <c r="AC79" s="202">
        <v>24.33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5.96</v>
      </c>
      <c r="AJ79" s="202">
        <v>0</v>
      </c>
      <c r="AK79" s="202">
        <v>0.65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26.95</v>
      </c>
      <c r="G80" s="202">
        <v>0</v>
      </c>
      <c r="H80" s="202">
        <v>0</v>
      </c>
      <c r="I80" s="202">
        <v>16.36</v>
      </c>
      <c r="J80" s="202">
        <v>14.44</v>
      </c>
      <c r="K80" s="202">
        <v>98.79</v>
      </c>
      <c r="L80" s="202">
        <v>0.35</v>
      </c>
      <c r="M80" s="202">
        <v>2.0099999999999998</v>
      </c>
      <c r="N80" s="202">
        <v>1.64</v>
      </c>
      <c r="O80" s="202">
        <v>2.31</v>
      </c>
      <c r="P80" s="202">
        <v>0.87</v>
      </c>
      <c r="Q80" s="202">
        <v>0.25</v>
      </c>
      <c r="R80" s="202">
        <v>0.59</v>
      </c>
      <c r="S80" s="202">
        <v>0.36</v>
      </c>
      <c r="T80" s="202">
        <v>0</v>
      </c>
      <c r="U80" s="202">
        <v>1.63</v>
      </c>
      <c r="V80" s="202">
        <v>0.28999999999999998</v>
      </c>
      <c r="W80" s="202">
        <v>0.48</v>
      </c>
      <c r="X80" s="202">
        <v>2.04</v>
      </c>
      <c r="Y80" s="202">
        <v>0</v>
      </c>
      <c r="Z80" s="202">
        <v>3.85</v>
      </c>
      <c r="AA80" s="202">
        <v>1.25</v>
      </c>
      <c r="AB80" s="202">
        <v>0</v>
      </c>
      <c r="AC80" s="202">
        <v>24.33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5.96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26.95</v>
      </c>
      <c r="G81" s="202">
        <v>0</v>
      </c>
      <c r="H81" s="202">
        <v>0</v>
      </c>
      <c r="I81" s="202">
        <v>16.36</v>
      </c>
      <c r="J81" s="202">
        <v>14.44</v>
      </c>
      <c r="K81" s="202">
        <v>47.46</v>
      </c>
      <c r="L81" s="202">
        <v>0.35</v>
      </c>
      <c r="M81" s="202">
        <v>2.0099999999999998</v>
      </c>
      <c r="N81" s="202">
        <v>1.64</v>
      </c>
      <c r="O81" s="202">
        <v>2.31</v>
      </c>
      <c r="P81" s="202">
        <v>0.87</v>
      </c>
      <c r="Q81" s="202">
        <v>0.25</v>
      </c>
      <c r="R81" s="202">
        <v>0.59</v>
      </c>
      <c r="S81" s="202">
        <v>0.36</v>
      </c>
      <c r="T81" s="202">
        <v>0</v>
      </c>
      <c r="U81" s="202">
        <v>1.63</v>
      </c>
      <c r="V81" s="202">
        <v>0.28999999999999998</v>
      </c>
      <c r="W81" s="202">
        <v>0.48</v>
      </c>
      <c r="X81" s="202">
        <v>2.04</v>
      </c>
      <c r="Y81" s="202">
        <v>0</v>
      </c>
      <c r="Z81" s="202">
        <v>3.85</v>
      </c>
      <c r="AA81" s="202">
        <v>1.25</v>
      </c>
      <c r="AB81" s="202">
        <v>0</v>
      </c>
      <c r="AC81" s="202">
        <v>24.33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5.96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26.95</v>
      </c>
      <c r="G82" s="202">
        <v>0</v>
      </c>
      <c r="H82" s="202">
        <v>0</v>
      </c>
      <c r="I82" s="202">
        <v>16.36</v>
      </c>
      <c r="J82" s="202">
        <v>14.44</v>
      </c>
      <c r="K82" s="202">
        <v>39.71</v>
      </c>
      <c r="L82" s="202">
        <v>0.35</v>
      </c>
      <c r="M82" s="202">
        <v>2.0099999999999998</v>
      </c>
      <c r="N82" s="202">
        <v>1.64</v>
      </c>
      <c r="O82" s="202">
        <v>2.31</v>
      </c>
      <c r="P82" s="202">
        <v>0.87</v>
      </c>
      <c r="Q82" s="202">
        <v>0.25</v>
      </c>
      <c r="R82" s="202">
        <v>0.59</v>
      </c>
      <c r="S82" s="202">
        <v>0.36</v>
      </c>
      <c r="T82" s="202">
        <v>0</v>
      </c>
      <c r="U82" s="202">
        <v>1.63</v>
      </c>
      <c r="V82" s="202">
        <v>0.28999999999999998</v>
      </c>
      <c r="W82" s="202">
        <v>0.48</v>
      </c>
      <c r="X82" s="202">
        <v>2.04</v>
      </c>
      <c r="Y82" s="202">
        <v>0</v>
      </c>
      <c r="Z82" s="202">
        <v>3.85</v>
      </c>
      <c r="AA82" s="202">
        <v>1.25</v>
      </c>
      <c r="AB82" s="202">
        <v>0</v>
      </c>
      <c r="AC82" s="202">
        <v>24.33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5.96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26.95</v>
      </c>
      <c r="G83" s="202">
        <v>0</v>
      </c>
      <c r="H83" s="202">
        <v>0</v>
      </c>
      <c r="I83" s="202">
        <v>16.36</v>
      </c>
      <c r="J83" s="202">
        <v>14.44</v>
      </c>
      <c r="K83" s="202">
        <v>16.14</v>
      </c>
      <c r="L83" s="202">
        <v>0.35</v>
      </c>
      <c r="M83" s="202">
        <v>2.0099999999999998</v>
      </c>
      <c r="N83" s="202">
        <v>1.64</v>
      </c>
      <c r="O83" s="202">
        <v>2.31</v>
      </c>
      <c r="P83" s="202">
        <v>0.87</v>
      </c>
      <c r="Q83" s="202">
        <v>0.25</v>
      </c>
      <c r="R83" s="202">
        <v>0.59</v>
      </c>
      <c r="S83" s="202">
        <v>0.36</v>
      </c>
      <c r="T83" s="202">
        <v>0</v>
      </c>
      <c r="U83" s="202">
        <v>1.63</v>
      </c>
      <c r="V83" s="202">
        <v>0.28999999999999998</v>
      </c>
      <c r="W83" s="202">
        <v>0.48</v>
      </c>
      <c r="X83" s="202">
        <v>2.04</v>
      </c>
      <c r="Y83" s="202">
        <v>0</v>
      </c>
      <c r="Z83" s="202">
        <v>3.85</v>
      </c>
      <c r="AA83" s="202">
        <v>1.25</v>
      </c>
      <c r="AB83" s="202">
        <v>0</v>
      </c>
      <c r="AC83" s="202">
        <v>24.33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5.96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26.95</v>
      </c>
      <c r="G84" s="202">
        <v>0</v>
      </c>
      <c r="H84" s="202">
        <v>0</v>
      </c>
      <c r="I84" s="202">
        <v>16.36</v>
      </c>
      <c r="J84" s="202">
        <v>14.44</v>
      </c>
      <c r="K84" s="202">
        <v>16.14</v>
      </c>
      <c r="L84" s="202">
        <v>0.35</v>
      </c>
      <c r="M84" s="202">
        <v>2.0099999999999998</v>
      </c>
      <c r="N84" s="202">
        <v>1.64</v>
      </c>
      <c r="O84" s="202">
        <v>2.31</v>
      </c>
      <c r="P84" s="202">
        <v>0.87</v>
      </c>
      <c r="Q84" s="202">
        <v>0.25</v>
      </c>
      <c r="R84" s="202">
        <v>0.59</v>
      </c>
      <c r="S84" s="202">
        <v>0.36</v>
      </c>
      <c r="T84" s="202">
        <v>0</v>
      </c>
      <c r="U84" s="202">
        <v>1.63</v>
      </c>
      <c r="V84" s="202">
        <v>0.28999999999999998</v>
      </c>
      <c r="W84" s="202">
        <v>0.48</v>
      </c>
      <c r="X84" s="202">
        <v>2.04</v>
      </c>
      <c r="Y84" s="202">
        <v>0</v>
      </c>
      <c r="Z84" s="202">
        <v>3.85</v>
      </c>
      <c r="AA84" s="202">
        <v>1.25</v>
      </c>
      <c r="AB84" s="202">
        <v>0</v>
      </c>
      <c r="AC84" s="202">
        <v>26.95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6.74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26.95</v>
      </c>
      <c r="G85" s="202">
        <v>0</v>
      </c>
      <c r="H85" s="202">
        <v>0</v>
      </c>
      <c r="I85" s="202">
        <v>16.36</v>
      </c>
      <c r="J85" s="202">
        <v>14.44</v>
      </c>
      <c r="K85" s="202">
        <v>13.23</v>
      </c>
      <c r="L85" s="202">
        <v>-8.44</v>
      </c>
      <c r="M85" s="202">
        <v>2.0099999999999998</v>
      </c>
      <c r="N85" s="202">
        <v>1.64</v>
      </c>
      <c r="O85" s="202">
        <v>2.31</v>
      </c>
      <c r="P85" s="202">
        <v>0.87</v>
      </c>
      <c r="Q85" s="202">
        <v>0.25</v>
      </c>
      <c r="R85" s="202">
        <v>0.59</v>
      </c>
      <c r="S85" s="202">
        <v>0.36</v>
      </c>
      <c r="T85" s="202">
        <v>0</v>
      </c>
      <c r="U85" s="202">
        <v>1.63</v>
      </c>
      <c r="V85" s="202">
        <v>0.28999999999999998</v>
      </c>
      <c r="W85" s="202">
        <v>0.48</v>
      </c>
      <c r="X85" s="202">
        <v>2.04</v>
      </c>
      <c r="Y85" s="202">
        <v>0</v>
      </c>
      <c r="Z85" s="202">
        <v>3.85</v>
      </c>
      <c r="AA85" s="202">
        <v>1.25</v>
      </c>
      <c r="AB85" s="202">
        <v>0</v>
      </c>
      <c r="AC85" s="202">
        <v>26.95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6.74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26.95</v>
      </c>
      <c r="G86" s="202">
        <v>0</v>
      </c>
      <c r="H86" s="202">
        <v>0</v>
      </c>
      <c r="I86" s="202">
        <v>16.36</v>
      </c>
      <c r="J86" s="202">
        <v>14.44</v>
      </c>
      <c r="K86" s="202">
        <v>16.14</v>
      </c>
      <c r="L86" s="202">
        <v>-8.44</v>
      </c>
      <c r="M86" s="202">
        <v>2.0099999999999998</v>
      </c>
      <c r="N86" s="202">
        <v>1.64</v>
      </c>
      <c r="O86" s="202">
        <v>2.31</v>
      </c>
      <c r="P86" s="202">
        <v>0.87</v>
      </c>
      <c r="Q86" s="202">
        <v>0.25</v>
      </c>
      <c r="R86" s="202">
        <v>0.59</v>
      </c>
      <c r="S86" s="202">
        <v>0.36</v>
      </c>
      <c r="T86" s="202">
        <v>0</v>
      </c>
      <c r="U86" s="202">
        <v>1.63</v>
      </c>
      <c r="V86" s="202">
        <v>0.28999999999999998</v>
      </c>
      <c r="W86" s="202">
        <v>0.48</v>
      </c>
      <c r="X86" s="202">
        <v>2.04</v>
      </c>
      <c r="Y86" s="202">
        <v>0</v>
      </c>
      <c r="Z86" s="202">
        <v>3.85</v>
      </c>
      <c r="AA86" s="202">
        <v>1.25</v>
      </c>
      <c r="AB86" s="202">
        <v>0</v>
      </c>
      <c r="AC86" s="202">
        <v>26.95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6.74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26.95</v>
      </c>
      <c r="G87" s="202">
        <v>0</v>
      </c>
      <c r="H87" s="202">
        <v>0</v>
      </c>
      <c r="I87" s="202">
        <v>17.57</v>
      </c>
      <c r="J87" s="202">
        <v>12.98</v>
      </c>
      <c r="K87" s="202">
        <v>16.14</v>
      </c>
      <c r="L87" s="202">
        <v>-8.44</v>
      </c>
      <c r="M87" s="202">
        <v>2.0099999999999998</v>
      </c>
      <c r="N87" s="202">
        <v>1.64</v>
      </c>
      <c r="O87" s="202">
        <v>2.31</v>
      </c>
      <c r="P87" s="202">
        <v>0.87</v>
      </c>
      <c r="Q87" s="202">
        <v>0.25</v>
      </c>
      <c r="R87" s="202">
        <v>0.59</v>
      </c>
      <c r="S87" s="202">
        <v>0.36</v>
      </c>
      <c r="T87" s="202">
        <v>0</v>
      </c>
      <c r="U87" s="202">
        <v>1.63</v>
      </c>
      <c r="V87" s="202">
        <v>0.28999999999999998</v>
      </c>
      <c r="W87" s="202">
        <v>0.48</v>
      </c>
      <c r="X87" s="202">
        <v>2.04</v>
      </c>
      <c r="Y87" s="202">
        <v>0</v>
      </c>
      <c r="Z87" s="202">
        <v>3.85</v>
      </c>
      <c r="AA87" s="202">
        <v>1.25</v>
      </c>
      <c r="AB87" s="202">
        <v>0</v>
      </c>
      <c r="AC87" s="202">
        <v>26.95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6.74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26.95</v>
      </c>
      <c r="G88" s="202">
        <v>0</v>
      </c>
      <c r="H88" s="202">
        <v>0</v>
      </c>
      <c r="I88" s="202">
        <v>17.57</v>
      </c>
      <c r="J88" s="202">
        <v>12.98</v>
      </c>
      <c r="K88" s="202">
        <v>16.14</v>
      </c>
      <c r="L88" s="202">
        <v>-8.44</v>
      </c>
      <c r="M88" s="202">
        <v>2.0099999999999998</v>
      </c>
      <c r="N88" s="202">
        <v>1.64</v>
      </c>
      <c r="O88" s="202">
        <v>2.31</v>
      </c>
      <c r="P88" s="202">
        <v>0.87</v>
      </c>
      <c r="Q88" s="202">
        <v>0.25</v>
      </c>
      <c r="R88" s="202">
        <v>0.59</v>
      </c>
      <c r="S88" s="202">
        <v>0.36</v>
      </c>
      <c r="T88" s="202">
        <v>0</v>
      </c>
      <c r="U88" s="202">
        <v>1.63</v>
      </c>
      <c r="V88" s="202">
        <v>0.28999999999999998</v>
      </c>
      <c r="W88" s="202">
        <v>0.48</v>
      </c>
      <c r="X88" s="202">
        <v>2.04</v>
      </c>
      <c r="Y88" s="202">
        <v>0</v>
      </c>
      <c r="Z88" s="202">
        <v>3.85</v>
      </c>
      <c r="AA88" s="202">
        <v>1.25</v>
      </c>
      <c r="AB88" s="202">
        <v>0</v>
      </c>
      <c r="AC88" s="202">
        <v>21.97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5.66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26.95</v>
      </c>
      <c r="G89" s="202">
        <v>0</v>
      </c>
      <c r="H89" s="202">
        <v>0</v>
      </c>
      <c r="I89" s="202">
        <v>17.57</v>
      </c>
      <c r="J89" s="202">
        <v>12.98</v>
      </c>
      <c r="K89" s="202">
        <v>16.14</v>
      </c>
      <c r="L89" s="202">
        <v>-8.44</v>
      </c>
      <c r="M89" s="202">
        <v>2.0099999999999998</v>
      </c>
      <c r="N89" s="202">
        <v>1.64</v>
      </c>
      <c r="O89" s="202">
        <v>2.31</v>
      </c>
      <c r="P89" s="202">
        <v>0.87</v>
      </c>
      <c r="Q89" s="202">
        <v>0.25</v>
      </c>
      <c r="R89" s="202">
        <v>0.59</v>
      </c>
      <c r="S89" s="202">
        <v>0.36</v>
      </c>
      <c r="T89" s="202">
        <v>0</v>
      </c>
      <c r="U89" s="202">
        <v>1.63</v>
      </c>
      <c r="V89" s="202">
        <v>0.28999999999999998</v>
      </c>
      <c r="W89" s="202">
        <v>0.48</v>
      </c>
      <c r="X89" s="202">
        <v>2.04</v>
      </c>
      <c r="Y89" s="202">
        <v>0</v>
      </c>
      <c r="Z89" s="202">
        <v>3.85</v>
      </c>
      <c r="AA89" s="202">
        <v>1.25</v>
      </c>
      <c r="AB89" s="202">
        <v>0</v>
      </c>
      <c r="AC89" s="202">
        <v>21.97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5.66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26.95</v>
      </c>
      <c r="G90" s="202">
        <v>0</v>
      </c>
      <c r="H90" s="202">
        <v>0</v>
      </c>
      <c r="I90" s="202">
        <v>17.57</v>
      </c>
      <c r="J90" s="202">
        <v>12.98</v>
      </c>
      <c r="K90" s="202">
        <v>16.14</v>
      </c>
      <c r="L90" s="202">
        <v>-8.44</v>
      </c>
      <c r="M90" s="202">
        <v>2.0099999999999998</v>
      </c>
      <c r="N90" s="202">
        <v>1.64</v>
      </c>
      <c r="O90" s="202">
        <v>2.31</v>
      </c>
      <c r="P90" s="202">
        <v>0.87</v>
      </c>
      <c r="Q90" s="202">
        <v>0.25</v>
      </c>
      <c r="R90" s="202">
        <v>0.59</v>
      </c>
      <c r="S90" s="202">
        <v>0.36</v>
      </c>
      <c r="T90" s="202">
        <v>0</v>
      </c>
      <c r="U90" s="202">
        <v>1.63</v>
      </c>
      <c r="V90" s="202">
        <v>0.28999999999999998</v>
      </c>
      <c r="W90" s="202">
        <v>0.48</v>
      </c>
      <c r="X90" s="202">
        <v>2.04</v>
      </c>
      <c r="Y90" s="202">
        <v>0</v>
      </c>
      <c r="Z90" s="202">
        <v>3.85</v>
      </c>
      <c r="AA90" s="202">
        <v>1.25</v>
      </c>
      <c r="AB90" s="202">
        <v>0</v>
      </c>
      <c r="AC90" s="202">
        <v>21.97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5.66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26.95</v>
      </c>
      <c r="G91" s="202">
        <v>0</v>
      </c>
      <c r="H91" s="202">
        <v>0</v>
      </c>
      <c r="I91" s="202">
        <v>16.850000000000001</v>
      </c>
      <c r="J91" s="202">
        <v>13</v>
      </c>
      <c r="K91" s="202">
        <v>16.14</v>
      </c>
      <c r="L91" s="202">
        <v>-8.44</v>
      </c>
      <c r="M91" s="202">
        <v>2.0099999999999998</v>
      </c>
      <c r="N91" s="202">
        <v>1.64</v>
      </c>
      <c r="O91" s="202">
        <v>2.31</v>
      </c>
      <c r="P91" s="202">
        <v>0.87</v>
      </c>
      <c r="Q91" s="202">
        <v>0.27</v>
      </c>
      <c r="R91" s="202">
        <v>0.59</v>
      </c>
      <c r="S91" s="202">
        <v>0.36</v>
      </c>
      <c r="T91" s="202">
        <v>0</v>
      </c>
      <c r="U91" s="202">
        <v>1.63</v>
      </c>
      <c r="V91" s="202">
        <v>0.28999999999999998</v>
      </c>
      <c r="W91" s="202">
        <v>0.48</v>
      </c>
      <c r="X91" s="202">
        <v>2.04</v>
      </c>
      <c r="Y91" s="202">
        <v>0</v>
      </c>
      <c r="Z91" s="202">
        <v>3.85</v>
      </c>
      <c r="AA91" s="202">
        <v>1.25</v>
      </c>
      <c r="AB91" s="202">
        <v>0</v>
      </c>
      <c r="AC91" s="202">
        <v>21.97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5.66</v>
      </c>
      <c r="AJ91" s="202">
        <v>0</v>
      </c>
      <c r="AK91" s="202">
        <v>1.94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26.95</v>
      </c>
      <c r="G92" s="202">
        <v>0</v>
      </c>
      <c r="H92" s="202">
        <v>0</v>
      </c>
      <c r="I92" s="202">
        <v>16.850000000000001</v>
      </c>
      <c r="J92" s="202">
        <v>13</v>
      </c>
      <c r="K92" s="202">
        <v>16.14</v>
      </c>
      <c r="L92" s="202">
        <v>-8.44</v>
      </c>
      <c r="M92" s="202">
        <v>2.0099999999999998</v>
      </c>
      <c r="N92" s="202">
        <v>1.64</v>
      </c>
      <c r="O92" s="202">
        <v>2.31</v>
      </c>
      <c r="P92" s="202">
        <v>0.87</v>
      </c>
      <c r="Q92" s="202">
        <v>0.28999999999999998</v>
      </c>
      <c r="R92" s="202">
        <v>0.59</v>
      </c>
      <c r="S92" s="202">
        <v>0.36</v>
      </c>
      <c r="T92" s="202">
        <v>0</v>
      </c>
      <c r="U92" s="202">
        <v>1.63</v>
      </c>
      <c r="V92" s="202">
        <v>0.28999999999999998</v>
      </c>
      <c r="W92" s="202">
        <v>0.48</v>
      </c>
      <c r="X92" s="202">
        <v>2.04</v>
      </c>
      <c r="Y92" s="202">
        <v>0</v>
      </c>
      <c r="Z92" s="202">
        <v>3.85</v>
      </c>
      <c r="AA92" s="202">
        <v>1.25</v>
      </c>
      <c r="AB92" s="202">
        <v>0</v>
      </c>
      <c r="AC92" s="202">
        <v>21.97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5.66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26.95</v>
      </c>
      <c r="G93" s="202">
        <v>0</v>
      </c>
      <c r="H93" s="202">
        <v>0</v>
      </c>
      <c r="I93" s="202">
        <v>16.850000000000001</v>
      </c>
      <c r="J93" s="202">
        <v>13</v>
      </c>
      <c r="K93" s="202">
        <v>16.14</v>
      </c>
      <c r="L93" s="202">
        <v>-8.44</v>
      </c>
      <c r="M93" s="202">
        <v>2.0099999999999998</v>
      </c>
      <c r="N93" s="202">
        <v>1.64</v>
      </c>
      <c r="O93" s="202">
        <v>2.31</v>
      </c>
      <c r="P93" s="202">
        <v>0.87</v>
      </c>
      <c r="Q93" s="202">
        <v>0.3</v>
      </c>
      <c r="R93" s="202">
        <v>0.59</v>
      </c>
      <c r="S93" s="202">
        <v>0.36</v>
      </c>
      <c r="T93" s="202">
        <v>0</v>
      </c>
      <c r="U93" s="202">
        <v>1.63</v>
      </c>
      <c r="V93" s="202">
        <v>0.28999999999999998</v>
      </c>
      <c r="W93" s="202">
        <v>0.48</v>
      </c>
      <c r="X93" s="202">
        <v>2.04</v>
      </c>
      <c r="Y93" s="202">
        <v>0</v>
      </c>
      <c r="Z93" s="202">
        <v>3.85</v>
      </c>
      <c r="AA93" s="202">
        <v>1.25</v>
      </c>
      <c r="AB93" s="202">
        <v>0</v>
      </c>
      <c r="AC93" s="202">
        <v>21.97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5.66</v>
      </c>
      <c r="AJ93" s="202">
        <v>0</v>
      </c>
      <c r="AK93" s="202">
        <v>-17.239999999999998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26.95</v>
      </c>
      <c r="G94" s="202">
        <v>0</v>
      </c>
      <c r="H94" s="202">
        <v>0</v>
      </c>
      <c r="I94" s="202">
        <v>16.850000000000001</v>
      </c>
      <c r="J94" s="202">
        <v>13</v>
      </c>
      <c r="K94" s="202">
        <v>16.14</v>
      </c>
      <c r="L94" s="202">
        <v>-8.44</v>
      </c>
      <c r="M94" s="202">
        <v>2.0099999999999998</v>
      </c>
      <c r="N94" s="202">
        <v>1.64</v>
      </c>
      <c r="O94" s="202">
        <v>2.31</v>
      </c>
      <c r="P94" s="202">
        <v>0.87</v>
      </c>
      <c r="Q94" s="202">
        <v>0.3</v>
      </c>
      <c r="R94" s="202">
        <v>0.59</v>
      </c>
      <c r="S94" s="202">
        <v>0.36</v>
      </c>
      <c r="T94" s="202">
        <v>0</v>
      </c>
      <c r="U94" s="202">
        <v>1.63</v>
      </c>
      <c r="V94" s="202">
        <v>0.28999999999999998</v>
      </c>
      <c r="W94" s="202">
        <v>0.48</v>
      </c>
      <c r="X94" s="202">
        <v>2.04</v>
      </c>
      <c r="Y94" s="202">
        <v>0</v>
      </c>
      <c r="Z94" s="202">
        <v>3.85</v>
      </c>
      <c r="AA94" s="202">
        <v>1.25</v>
      </c>
      <c r="AB94" s="202">
        <v>0</v>
      </c>
      <c r="AC94" s="202">
        <v>21.97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5.66</v>
      </c>
      <c r="AJ94" s="202">
        <v>0</v>
      </c>
      <c r="AK94" s="202">
        <v>-17.239999999999998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26.95</v>
      </c>
      <c r="G95" s="202">
        <v>0</v>
      </c>
      <c r="H95" s="202">
        <v>0</v>
      </c>
      <c r="I95" s="202">
        <v>16.850000000000001</v>
      </c>
      <c r="J95" s="202">
        <v>13</v>
      </c>
      <c r="K95" s="202">
        <v>16.14</v>
      </c>
      <c r="L95" s="202">
        <v>0.28000000000000003</v>
      </c>
      <c r="M95" s="202">
        <v>2.0099999999999998</v>
      </c>
      <c r="N95" s="202">
        <v>1.64</v>
      </c>
      <c r="O95" s="202">
        <v>2.31</v>
      </c>
      <c r="P95" s="202">
        <v>0.87</v>
      </c>
      <c r="Q95" s="202">
        <v>0.3</v>
      </c>
      <c r="R95" s="202">
        <v>0.59</v>
      </c>
      <c r="S95" s="202">
        <v>0.36</v>
      </c>
      <c r="T95" s="202">
        <v>0</v>
      </c>
      <c r="U95" s="202">
        <v>1.61</v>
      </c>
      <c r="V95" s="202">
        <v>0.28999999999999998</v>
      </c>
      <c r="W95" s="202">
        <v>0.48</v>
      </c>
      <c r="X95" s="202">
        <v>2.04</v>
      </c>
      <c r="Y95" s="202">
        <v>0</v>
      </c>
      <c r="Z95" s="202">
        <v>3.85</v>
      </c>
      <c r="AA95" s="202">
        <v>1.25</v>
      </c>
      <c r="AB95" s="202">
        <v>0</v>
      </c>
      <c r="AC95" s="202">
        <v>21.97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5.66</v>
      </c>
      <c r="AJ95" s="202">
        <v>0</v>
      </c>
      <c r="AK95" s="202">
        <v>-17.61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26.95</v>
      </c>
      <c r="G96" s="202">
        <v>0</v>
      </c>
      <c r="H96" s="202">
        <v>0</v>
      </c>
      <c r="I96" s="202">
        <v>16.850000000000001</v>
      </c>
      <c r="J96" s="202">
        <v>13</v>
      </c>
      <c r="K96" s="202">
        <v>16.14</v>
      </c>
      <c r="L96" s="202">
        <v>0.28000000000000003</v>
      </c>
      <c r="M96" s="202">
        <v>2.0099999999999998</v>
      </c>
      <c r="N96" s="202">
        <v>1.64</v>
      </c>
      <c r="O96" s="202">
        <v>2.31</v>
      </c>
      <c r="P96" s="202">
        <v>0.87</v>
      </c>
      <c r="Q96" s="202">
        <v>0.3</v>
      </c>
      <c r="R96" s="202">
        <v>0.59</v>
      </c>
      <c r="S96" s="202">
        <v>0.36</v>
      </c>
      <c r="T96" s="202">
        <v>0</v>
      </c>
      <c r="U96" s="202">
        <v>1.61</v>
      </c>
      <c r="V96" s="202">
        <v>0.28999999999999998</v>
      </c>
      <c r="W96" s="202">
        <v>0.48</v>
      </c>
      <c r="X96" s="202">
        <v>2.04</v>
      </c>
      <c r="Y96" s="202">
        <v>0</v>
      </c>
      <c r="Z96" s="202">
        <v>3.85</v>
      </c>
      <c r="AA96" s="202">
        <v>1.25</v>
      </c>
      <c r="AB96" s="202">
        <v>0</v>
      </c>
      <c r="AC96" s="202">
        <v>21.97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5.66</v>
      </c>
      <c r="AJ96" s="202">
        <v>0</v>
      </c>
      <c r="AK96" s="202">
        <v>-17.61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26.95</v>
      </c>
      <c r="G97" s="202">
        <v>0</v>
      </c>
      <c r="H97" s="202">
        <v>0</v>
      </c>
      <c r="I97" s="202">
        <v>16.850000000000001</v>
      </c>
      <c r="J97" s="202">
        <v>13</v>
      </c>
      <c r="K97" s="202">
        <v>16.14</v>
      </c>
      <c r="L97" s="202">
        <v>0.28000000000000003</v>
      </c>
      <c r="M97" s="202">
        <v>2.0099999999999998</v>
      </c>
      <c r="N97" s="202">
        <v>1.64</v>
      </c>
      <c r="O97" s="202">
        <v>2.31</v>
      </c>
      <c r="P97" s="202">
        <v>0.87</v>
      </c>
      <c r="Q97" s="202">
        <v>0.3</v>
      </c>
      <c r="R97" s="202">
        <v>0.59</v>
      </c>
      <c r="S97" s="202">
        <v>0.36</v>
      </c>
      <c r="T97" s="202">
        <v>0</v>
      </c>
      <c r="U97" s="202">
        <v>1.61</v>
      </c>
      <c r="V97" s="202">
        <v>0.28999999999999998</v>
      </c>
      <c r="W97" s="202">
        <v>0.48</v>
      </c>
      <c r="X97" s="202">
        <v>2.04</v>
      </c>
      <c r="Y97" s="202">
        <v>0</v>
      </c>
      <c r="Z97" s="202">
        <v>3.85</v>
      </c>
      <c r="AA97" s="202">
        <v>1.25</v>
      </c>
      <c r="AB97" s="202">
        <v>0</v>
      </c>
      <c r="AC97" s="202">
        <v>21.97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5.66</v>
      </c>
      <c r="AJ97" s="202">
        <v>0</v>
      </c>
      <c r="AK97" s="202">
        <v>1.62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26.95</v>
      </c>
      <c r="G98" s="202">
        <v>0</v>
      </c>
      <c r="H98" s="202">
        <v>0</v>
      </c>
      <c r="I98" s="202">
        <v>16.850000000000001</v>
      </c>
      <c r="J98" s="202">
        <v>13</v>
      </c>
      <c r="K98" s="202">
        <v>16.14</v>
      </c>
      <c r="L98" s="202">
        <v>0.28000000000000003</v>
      </c>
      <c r="M98" s="202">
        <v>2.0099999999999998</v>
      </c>
      <c r="N98" s="202">
        <v>1.64</v>
      </c>
      <c r="O98" s="202">
        <v>2.31</v>
      </c>
      <c r="P98" s="202">
        <v>0.87</v>
      </c>
      <c r="Q98" s="202">
        <v>0.3</v>
      </c>
      <c r="R98" s="202">
        <v>0.59</v>
      </c>
      <c r="S98" s="202">
        <v>0.36</v>
      </c>
      <c r="T98" s="202">
        <v>0</v>
      </c>
      <c r="U98" s="202">
        <v>1.61</v>
      </c>
      <c r="V98" s="202">
        <v>0.28999999999999998</v>
      </c>
      <c r="W98" s="202">
        <v>0.48</v>
      </c>
      <c r="X98" s="202">
        <v>2.04</v>
      </c>
      <c r="Y98" s="202">
        <v>0</v>
      </c>
      <c r="Z98" s="202">
        <v>3.85</v>
      </c>
      <c r="AA98" s="202">
        <v>1.25</v>
      </c>
      <c r="AB98" s="202">
        <v>0</v>
      </c>
      <c r="AC98" s="202">
        <v>21.97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5.66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0.4299950000000004</v>
      </c>
      <c r="G99">
        <f t="shared" si="0"/>
        <v>0</v>
      </c>
      <c r="H99">
        <f t="shared" si="0"/>
        <v>0</v>
      </c>
      <c r="I99">
        <f t="shared" si="0"/>
        <v>0.3544499999999996</v>
      </c>
      <c r="J99">
        <f t="shared" si="0"/>
        <v>0.36532000000000081</v>
      </c>
      <c r="K99">
        <f t="shared" si="0"/>
        <v>2.8246774999999955</v>
      </c>
      <c r="L99">
        <f t="shared" si="0"/>
        <v>4.1984999999999918E-2</v>
      </c>
      <c r="M99">
        <f t="shared" si="0"/>
        <v>8.5294999999999843E-2</v>
      </c>
      <c r="N99">
        <f t="shared" si="0"/>
        <v>8.3837499999999773E-2</v>
      </c>
      <c r="O99">
        <f t="shared" si="0"/>
        <v>6.2130000000000046E-2</v>
      </c>
      <c r="P99">
        <f t="shared" si="0"/>
        <v>2.3400000000000021E-2</v>
      </c>
      <c r="Q99">
        <f t="shared" si="0"/>
        <v>2.9982500000000026E-2</v>
      </c>
      <c r="R99">
        <f t="shared" si="0"/>
        <v>0.1038999999999997</v>
      </c>
      <c r="S99">
        <f t="shared" si="0"/>
        <v>5.3290000000000198E-2</v>
      </c>
      <c r="T99">
        <f t="shared" si="0"/>
        <v>0</v>
      </c>
      <c r="U99">
        <f t="shared" si="0"/>
        <v>3.9969999999999964E-2</v>
      </c>
      <c r="V99">
        <f t="shared" si="0"/>
        <v>5.5854999999999884E-2</v>
      </c>
      <c r="W99">
        <f t="shared" si="0"/>
        <v>4.7554999999999847E-2</v>
      </c>
      <c r="X99">
        <f t="shared" si="0"/>
        <v>9.7012500000000293E-2</v>
      </c>
      <c r="Y99">
        <f t="shared" si="0"/>
        <v>0</v>
      </c>
      <c r="Z99">
        <f t="shared" si="0"/>
        <v>0.33407999999999866</v>
      </c>
      <c r="AA99">
        <f t="shared" si="0"/>
        <v>8.0265000000000003E-2</v>
      </c>
      <c r="AB99">
        <f t="shared" si="0"/>
        <v>0</v>
      </c>
      <c r="AC99">
        <f t="shared" si="0"/>
        <v>0.56551499999999921</v>
      </c>
      <c r="AD99">
        <f t="shared" si="0"/>
        <v>0.14951999999999999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0.17360999999999996</v>
      </c>
      <c r="AJ99">
        <f t="shared" si="0"/>
        <v>0</v>
      </c>
      <c r="AK99">
        <f t="shared" si="0"/>
        <v>0.13245499999999999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5.57</v>
      </c>
      <c r="J3" s="202">
        <v>10.58</v>
      </c>
      <c r="K3" s="202">
        <v>5.2</v>
      </c>
      <c r="L3" s="202">
        <v>2</v>
      </c>
      <c r="M3" s="202">
        <v>0</v>
      </c>
      <c r="N3" s="202">
        <v>0.47</v>
      </c>
      <c r="O3" s="202">
        <v>1.59</v>
      </c>
      <c r="P3" s="202">
        <v>2.1800000000000002</v>
      </c>
      <c r="Q3" s="202">
        <v>0.05</v>
      </c>
      <c r="R3" s="202">
        <v>0.34</v>
      </c>
      <c r="S3" s="202">
        <v>0.21</v>
      </c>
      <c r="T3" s="202">
        <v>0</v>
      </c>
      <c r="U3" s="202">
        <v>9.2100000000000009</v>
      </c>
      <c r="V3" s="202">
        <v>0.17</v>
      </c>
      <c r="W3" s="202">
        <v>0.28000000000000003</v>
      </c>
      <c r="X3" s="202">
        <v>1.18</v>
      </c>
      <c r="Y3" s="202">
        <v>0</v>
      </c>
      <c r="Z3" s="202">
        <v>1.1100000000000001</v>
      </c>
      <c r="AA3" s="202">
        <v>0.72</v>
      </c>
      <c r="AB3" s="202">
        <v>0</v>
      </c>
      <c r="AC3" s="202">
        <v>5.0999999999999996</v>
      </c>
      <c r="AD3" s="202">
        <v>6.82</v>
      </c>
      <c r="AE3" s="202">
        <v>0</v>
      </c>
      <c r="AF3" s="202">
        <v>0</v>
      </c>
      <c r="AG3" s="202">
        <v>0</v>
      </c>
      <c r="AH3" s="202">
        <v>0</v>
      </c>
      <c r="AI3" s="202">
        <v>3.93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5.57</v>
      </c>
      <c r="J4" s="202">
        <v>10.58</v>
      </c>
      <c r="K4" s="202">
        <v>5.2</v>
      </c>
      <c r="L4" s="202">
        <v>2</v>
      </c>
      <c r="M4" s="202">
        <v>0</v>
      </c>
      <c r="N4" s="202">
        <v>0.47</v>
      </c>
      <c r="O4" s="202">
        <v>1.59</v>
      </c>
      <c r="P4" s="202">
        <v>2.1800000000000002</v>
      </c>
      <c r="Q4" s="202">
        <v>0.05</v>
      </c>
      <c r="R4" s="202">
        <v>0.34</v>
      </c>
      <c r="S4" s="202">
        <v>0.21</v>
      </c>
      <c r="T4" s="202">
        <v>0</v>
      </c>
      <c r="U4" s="202">
        <v>9.2100000000000009</v>
      </c>
      <c r="V4" s="202">
        <v>0.17</v>
      </c>
      <c r="W4" s="202">
        <v>0.28000000000000003</v>
      </c>
      <c r="X4" s="202">
        <v>1.18</v>
      </c>
      <c r="Y4" s="202">
        <v>0</v>
      </c>
      <c r="Z4" s="202">
        <v>1.1100000000000001</v>
      </c>
      <c r="AA4" s="202">
        <v>0.72</v>
      </c>
      <c r="AB4" s="202">
        <v>0</v>
      </c>
      <c r="AC4" s="202">
        <v>5.0999999999999996</v>
      </c>
      <c r="AD4" s="202">
        <v>6.82</v>
      </c>
      <c r="AE4" s="202">
        <v>0</v>
      </c>
      <c r="AF4" s="202">
        <v>0</v>
      </c>
      <c r="AG4" s="202">
        <v>0</v>
      </c>
      <c r="AH4" s="202">
        <v>0</v>
      </c>
      <c r="AI4" s="202">
        <v>3.93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5.57</v>
      </c>
      <c r="J5" s="202">
        <v>10.58</v>
      </c>
      <c r="K5" s="202">
        <v>5.2</v>
      </c>
      <c r="L5" s="202">
        <v>2</v>
      </c>
      <c r="M5" s="202">
        <v>0</v>
      </c>
      <c r="N5" s="202">
        <v>0.47</v>
      </c>
      <c r="O5" s="202">
        <v>1.59</v>
      </c>
      <c r="P5" s="202">
        <v>2.1800000000000002</v>
      </c>
      <c r="Q5" s="202">
        <v>0.05</v>
      </c>
      <c r="R5" s="202">
        <v>0.34</v>
      </c>
      <c r="S5" s="202">
        <v>0.21</v>
      </c>
      <c r="T5" s="202">
        <v>0</v>
      </c>
      <c r="U5" s="202">
        <v>9.2100000000000009</v>
      </c>
      <c r="V5" s="202">
        <v>0.17</v>
      </c>
      <c r="W5" s="202">
        <v>0.28000000000000003</v>
      </c>
      <c r="X5" s="202">
        <v>1.18</v>
      </c>
      <c r="Y5" s="202">
        <v>0</v>
      </c>
      <c r="Z5" s="202">
        <v>1.1100000000000001</v>
      </c>
      <c r="AA5" s="202">
        <v>0.72</v>
      </c>
      <c r="AB5" s="202">
        <v>0</v>
      </c>
      <c r="AC5" s="202">
        <v>5.0999999999999996</v>
      </c>
      <c r="AD5" s="202">
        <v>6.82</v>
      </c>
      <c r="AE5" s="202">
        <v>0</v>
      </c>
      <c r="AF5" s="202">
        <v>0</v>
      </c>
      <c r="AG5" s="202">
        <v>0</v>
      </c>
      <c r="AH5" s="202">
        <v>0</v>
      </c>
      <c r="AI5" s="202">
        <v>3.93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5.57</v>
      </c>
      <c r="J6" s="202">
        <v>10.58</v>
      </c>
      <c r="K6" s="202">
        <v>5.2</v>
      </c>
      <c r="L6" s="202">
        <v>2</v>
      </c>
      <c r="M6" s="202">
        <v>0</v>
      </c>
      <c r="N6" s="202">
        <v>0.47</v>
      </c>
      <c r="O6" s="202">
        <v>1.59</v>
      </c>
      <c r="P6" s="202">
        <v>2.1800000000000002</v>
      </c>
      <c r="Q6" s="202">
        <v>0.05</v>
      </c>
      <c r="R6" s="202">
        <v>0.34</v>
      </c>
      <c r="S6" s="202">
        <v>0.21</v>
      </c>
      <c r="T6" s="202">
        <v>0</v>
      </c>
      <c r="U6" s="202">
        <v>9.2100000000000009</v>
      </c>
      <c r="V6" s="202">
        <v>0.17</v>
      </c>
      <c r="W6" s="202">
        <v>0.28000000000000003</v>
      </c>
      <c r="X6" s="202">
        <v>1.18</v>
      </c>
      <c r="Y6" s="202">
        <v>0</v>
      </c>
      <c r="Z6" s="202">
        <v>1.1100000000000001</v>
      </c>
      <c r="AA6" s="202">
        <v>0.72</v>
      </c>
      <c r="AB6" s="202">
        <v>0</v>
      </c>
      <c r="AC6" s="202">
        <v>5.0999999999999996</v>
      </c>
      <c r="AD6" s="202">
        <v>6.82</v>
      </c>
      <c r="AE6" s="202">
        <v>0</v>
      </c>
      <c r="AF6" s="202">
        <v>0</v>
      </c>
      <c r="AG6" s="202">
        <v>0</v>
      </c>
      <c r="AH6" s="202">
        <v>0</v>
      </c>
      <c r="AI6" s="202">
        <v>3.93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5.57</v>
      </c>
      <c r="J7" s="202">
        <v>10.58</v>
      </c>
      <c r="K7" s="202">
        <v>5.2</v>
      </c>
      <c r="L7" s="202">
        <v>2</v>
      </c>
      <c r="M7" s="202">
        <v>0</v>
      </c>
      <c r="N7" s="202">
        <v>0.47</v>
      </c>
      <c r="O7" s="202">
        <v>1.59</v>
      </c>
      <c r="P7" s="202">
        <v>2.1800000000000002</v>
      </c>
      <c r="Q7" s="202">
        <v>0.05</v>
      </c>
      <c r="R7" s="202">
        <v>0.34</v>
      </c>
      <c r="S7" s="202">
        <v>0.21</v>
      </c>
      <c r="T7" s="202">
        <v>0</v>
      </c>
      <c r="U7" s="202">
        <v>9.2100000000000009</v>
      </c>
      <c r="V7" s="202">
        <v>0.17</v>
      </c>
      <c r="W7" s="202">
        <v>0.28000000000000003</v>
      </c>
      <c r="X7" s="202">
        <v>1.18</v>
      </c>
      <c r="Y7" s="202">
        <v>0</v>
      </c>
      <c r="Z7" s="202">
        <v>1.1100000000000001</v>
      </c>
      <c r="AA7" s="202">
        <v>0.72</v>
      </c>
      <c r="AB7" s="202">
        <v>0</v>
      </c>
      <c r="AC7" s="202">
        <v>12.93</v>
      </c>
      <c r="AD7" s="202">
        <v>6.82</v>
      </c>
      <c r="AE7" s="202">
        <v>0</v>
      </c>
      <c r="AF7" s="202">
        <v>0</v>
      </c>
      <c r="AG7" s="202">
        <v>0</v>
      </c>
      <c r="AH7" s="202">
        <v>0</v>
      </c>
      <c r="AI7" s="202">
        <v>3.93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5.57</v>
      </c>
      <c r="J8" s="202">
        <v>10.58</v>
      </c>
      <c r="K8" s="202">
        <v>5.2</v>
      </c>
      <c r="L8" s="202">
        <v>2</v>
      </c>
      <c r="M8" s="202">
        <v>0</v>
      </c>
      <c r="N8" s="202">
        <v>0.47</v>
      </c>
      <c r="O8" s="202">
        <v>1.59</v>
      </c>
      <c r="P8" s="202">
        <v>2.1800000000000002</v>
      </c>
      <c r="Q8" s="202">
        <v>0.05</v>
      </c>
      <c r="R8" s="202">
        <v>0.34</v>
      </c>
      <c r="S8" s="202">
        <v>0.21</v>
      </c>
      <c r="T8" s="202">
        <v>0</v>
      </c>
      <c r="U8" s="202">
        <v>9.2100000000000009</v>
      </c>
      <c r="V8" s="202">
        <v>0.17</v>
      </c>
      <c r="W8" s="202">
        <v>0.28000000000000003</v>
      </c>
      <c r="X8" s="202">
        <v>1.18</v>
      </c>
      <c r="Y8" s="202">
        <v>0</v>
      </c>
      <c r="Z8" s="202">
        <v>1.1100000000000001</v>
      </c>
      <c r="AA8" s="202">
        <v>0.72</v>
      </c>
      <c r="AB8" s="202">
        <v>0</v>
      </c>
      <c r="AC8" s="202">
        <v>12.93</v>
      </c>
      <c r="AD8" s="202">
        <v>6.82</v>
      </c>
      <c r="AE8" s="202">
        <v>0</v>
      </c>
      <c r="AF8" s="202">
        <v>0</v>
      </c>
      <c r="AG8" s="202">
        <v>0</v>
      </c>
      <c r="AH8" s="202">
        <v>0</v>
      </c>
      <c r="AI8" s="202">
        <v>3.93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5.57</v>
      </c>
      <c r="J9" s="202">
        <v>10.58</v>
      </c>
      <c r="K9" s="202">
        <v>5.2</v>
      </c>
      <c r="L9" s="202">
        <v>2</v>
      </c>
      <c r="M9" s="202">
        <v>0</v>
      </c>
      <c r="N9" s="202">
        <v>6.27</v>
      </c>
      <c r="O9" s="202">
        <v>1.59</v>
      </c>
      <c r="P9" s="202">
        <v>2.1800000000000002</v>
      </c>
      <c r="Q9" s="202">
        <v>0.05</v>
      </c>
      <c r="R9" s="202">
        <v>0.34</v>
      </c>
      <c r="S9" s="202">
        <v>0.21</v>
      </c>
      <c r="T9" s="202">
        <v>0</v>
      </c>
      <c r="U9" s="202">
        <v>9.2100000000000009</v>
      </c>
      <c r="V9" s="202">
        <v>0.17</v>
      </c>
      <c r="W9" s="202">
        <v>0.28000000000000003</v>
      </c>
      <c r="X9" s="202">
        <v>1.18</v>
      </c>
      <c r="Y9" s="202">
        <v>0</v>
      </c>
      <c r="Z9" s="202">
        <v>1.1100000000000001</v>
      </c>
      <c r="AA9" s="202">
        <v>0.72</v>
      </c>
      <c r="AB9" s="202">
        <v>0</v>
      </c>
      <c r="AC9" s="202">
        <v>12.57</v>
      </c>
      <c r="AD9" s="202">
        <v>6.82</v>
      </c>
      <c r="AE9" s="202">
        <v>0</v>
      </c>
      <c r="AF9" s="202">
        <v>0</v>
      </c>
      <c r="AG9" s="202">
        <v>0</v>
      </c>
      <c r="AH9" s="202">
        <v>0</v>
      </c>
      <c r="AI9" s="202">
        <v>3.93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5.57</v>
      </c>
      <c r="J10" s="202">
        <v>10.58</v>
      </c>
      <c r="K10" s="202">
        <v>5.2</v>
      </c>
      <c r="L10" s="202">
        <v>2</v>
      </c>
      <c r="M10" s="202">
        <v>0</v>
      </c>
      <c r="N10" s="202">
        <v>9.4700000000000006</v>
      </c>
      <c r="O10" s="202">
        <v>1.59</v>
      </c>
      <c r="P10" s="202">
        <v>2.1800000000000002</v>
      </c>
      <c r="Q10" s="202">
        <v>0.05</v>
      </c>
      <c r="R10" s="202">
        <v>0.34</v>
      </c>
      <c r="S10" s="202">
        <v>0.21</v>
      </c>
      <c r="T10" s="202">
        <v>0</v>
      </c>
      <c r="U10" s="202">
        <v>9.2100000000000009</v>
      </c>
      <c r="V10" s="202">
        <v>0.17</v>
      </c>
      <c r="W10" s="202">
        <v>0.28000000000000003</v>
      </c>
      <c r="X10" s="202">
        <v>1.18</v>
      </c>
      <c r="Y10" s="202">
        <v>0</v>
      </c>
      <c r="Z10" s="202">
        <v>1.1100000000000001</v>
      </c>
      <c r="AA10" s="202">
        <v>0.72</v>
      </c>
      <c r="AB10" s="202">
        <v>0</v>
      </c>
      <c r="AC10" s="202">
        <v>12.57</v>
      </c>
      <c r="AD10" s="202">
        <v>6.82</v>
      </c>
      <c r="AE10" s="202">
        <v>0</v>
      </c>
      <c r="AF10" s="202">
        <v>0</v>
      </c>
      <c r="AG10" s="202">
        <v>0</v>
      </c>
      <c r="AH10" s="202">
        <v>0</v>
      </c>
      <c r="AI10" s="202">
        <v>3.93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5.57</v>
      </c>
      <c r="J11" s="202">
        <v>10.58</v>
      </c>
      <c r="K11" s="202">
        <v>5.2</v>
      </c>
      <c r="L11" s="202">
        <v>2</v>
      </c>
      <c r="M11" s="202">
        <v>0</v>
      </c>
      <c r="N11" s="202">
        <v>9.4700000000000006</v>
      </c>
      <c r="O11" s="202">
        <v>1.59</v>
      </c>
      <c r="P11" s="202">
        <v>2.1800000000000002</v>
      </c>
      <c r="Q11" s="202">
        <v>0.05</v>
      </c>
      <c r="R11" s="202">
        <v>0.34</v>
      </c>
      <c r="S11" s="202">
        <v>0.21</v>
      </c>
      <c r="T11" s="202">
        <v>0</v>
      </c>
      <c r="U11" s="202">
        <v>9.2100000000000009</v>
      </c>
      <c r="V11" s="202">
        <v>0.17</v>
      </c>
      <c r="W11" s="202">
        <v>0.28000000000000003</v>
      </c>
      <c r="X11" s="202">
        <v>1.18</v>
      </c>
      <c r="Y11" s="202">
        <v>0</v>
      </c>
      <c r="Z11" s="202">
        <v>24.32</v>
      </c>
      <c r="AA11" s="202">
        <v>0.72</v>
      </c>
      <c r="AB11" s="202">
        <v>0</v>
      </c>
      <c r="AC11" s="202">
        <v>11.87</v>
      </c>
      <c r="AD11" s="202">
        <v>6.82</v>
      </c>
      <c r="AE11" s="202">
        <v>0</v>
      </c>
      <c r="AF11" s="202">
        <v>0</v>
      </c>
      <c r="AG11" s="202">
        <v>0</v>
      </c>
      <c r="AH11" s="202">
        <v>0</v>
      </c>
      <c r="AI11" s="202">
        <v>3.93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5.57</v>
      </c>
      <c r="J12" s="202">
        <v>10.58</v>
      </c>
      <c r="K12" s="202">
        <v>5.2</v>
      </c>
      <c r="L12" s="202">
        <v>2</v>
      </c>
      <c r="M12" s="202">
        <v>0</v>
      </c>
      <c r="N12" s="202">
        <v>9.4700000000000006</v>
      </c>
      <c r="O12" s="202">
        <v>1.59</v>
      </c>
      <c r="P12" s="202">
        <v>2.1800000000000002</v>
      </c>
      <c r="Q12" s="202">
        <v>0.05</v>
      </c>
      <c r="R12" s="202">
        <v>0.34</v>
      </c>
      <c r="S12" s="202">
        <v>0.21</v>
      </c>
      <c r="T12" s="202">
        <v>0</v>
      </c>
      <c r="U12" s="202">
        <v>9.2100000000000009</v>
      </c>
      <c r="V12" s="202">
        <v>0.17</v>
      </c>
      <c r="W12" s="202">
        <v>0.28000000000000003</v>
      </c>
      <c r="X12" s="202">
        <v>1.18</v>
      </c>
      <c r="Y12" s="202">
        <v>0</v>
      </c>
      <c r="Z12" s="202">
        <v>24.32</v>
      </c>
      <c r="AA12" s="202">
        <v>0.72</v>
      </c>
      <c r="AB12" s="202">
        <v>0</v>
      </c>
      <c r="AC12" s="202">
        <v>11.87</v>
      </c>
      <c r="AD12" s="202">
        <v>6.82</v>
      </c>
      <c r="AE12" s="202">
        <v>0</v>
      </c>
      <c r="AF12" s="202">
        <v>0</v>
      </c>
      <c r="AG12" s="202">
        <v>0</v>
      </c>
      <c r="AH12" s="202">
        <v>0</v>
      </c>
      <c r="AI12" s="202">
        <v>3.93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5.57</v>
      </c>
      <c r="J13" s="202">
        <v>10.58</v>
      </c>
      <c r="K13" s="202">
        <v>5.2</v>
      </c>
      <c r="L13" s="202">
        <v>2</v>
      </c>
      <c r="M13" s="202">
        <v>0</v>
      </c>
      <c r="N13" s="202">
        <v>0.76</v>
      </c>
      <c r="O13" s="202">
        <v>1.59</v>
      </c>
      <c r="P13" s="202">
        <v>2.1800000000000002</v>
      </c>
      <c r="Q13" s="202">
        <v>0.05</v>
      </c>
      <c r="R13" s="202">
        <v>0.34</v>
      </c>
      <c r="S13" s="202">
        <v>0.21</v>
      </c>
      <c r="T13" s="202">
        <v>0</v>
      </c>
      <c r="U13" s="202">
        <v>8.5399999999999991</v>
      </c>
      <c r="V13" s="202">
        <v>0.17</v>
      </c>
      <c r="W13" s="202">
        <v>0.28000000000000003</v>
      </c>
      <c r="X13" s="202">
        <v>1.18</v>
      </c>
      <c r="Y13" s="202">
        <v>0</v>
      </c>
      <c r="Z13" s="202">
        <v>24.32</v>
      </c>
      <c r="AA13" s="202">
        <v>0.72</v>
      </c>
      <c r="AB13" s="202">
        <v>0</v>
      </c>
      <c r="AC13" s="202">
        <v>11.87</v>
      </c>
      <c r="AD13" s="202">
        <v>6.82</v>
      </c>
      <c r="AE13" s="202">
        <v>0</v>
      </c>
      <c r="AF13" s="202">
        <v>0</v>
      </c>
      <c r="AG13" s="202">
        <v>0</v>
      </c>
      <c r="AH13" s="202">
        <v>0</v>
      </c>
      <c r="AI13" s="202">
        <v>3.93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5.57</v>
      </c>
      <c r="J14" s="202">
        <v>10.58</v>
      </c>
      <c r="K14" s="202">
        <v>5.2</v>
      </c>
      <c r="L14" s="202">
        <v>2</v>
      </c>
      <c r="M14" s="202">
        <v>0</v>
      </c>
      <c r="N14" s="202">
        <v>0.76</v>
      </c>
      <c r="O14" s="202">
        <v>1.59</v>
      </c>
      <c r="P14" s="202">
        <v>2.1800000000000002</v>
      </c>
      <c r="Q14" s="202">
        <v>0.05</v>
      </c>
      <c r="R14" s="202">
        <v>0.34</v>
      </c>
      <c r="S14" s="202">
        <v>0.21</v>
      </c>
      <c r="T14" s="202">
        <v>0</v>
      </c>
      <c r="U14" s="202">
        <v>7.68</v>
      </c>
      <c r="V14" s="202">
        <v>0.17</v>
      </c>
      <c r="W14" s="202">
        <v>0.28000000000000003</v>
      </c>
      <c r="X14" s="202">
        <v>1.18</v>
      </c>
      <c r="Y14" s="202">
        <v>0</v>
      </c>
      <c r="Z14" s="202">
        <v>24.32</v>
      </c>
      <c r="AA14" s="202">
        <v>0.72</v>
      </c>
      <c r="AB14" s="202">
        <v>0</v>
      </c>
      <c r="AC14" s="202">
        <v>11.16</v>
      </c>
      <c r="AD14" s="202">
        <v>6.82</v>
      </c>
      <c r="AE14" s="202">
        <v>0</v>
      </c>
      <c r="AF14" s="202">
        <v>0</v>
      </c>
      <c r="AG14" s="202">
        <v>0</v>
      </c>
      <c r="AH14" s="202">
        <v>0</v>
      </c>
      <c r="AI14" s="202">
        <v>3.93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5.57</v>
      </c>
      <c r="J15" s="202">
        <v>10.58</v>
      </c>
      <c r="K15" s="202">
        <v>5.2</v>
      </c>
      <c r="L15" s="202">
        <v>2</v>
      </c>
      <c r="M15" s="202">
        <v>0</v>
      </c>
      <c r="N15" s="202">
        <v>0.76</v>
      </c>
      <c r="O15" s="202">
        <v>1.59</v>
      </c>
      <c r="P15" s="202">
        <v>2.1800000000000002</v>
      </c>
      <c r="Q15" s="202">
        <v>0.05</v>
      </c>
      <c r="R15" s="202">
        <v>0.34</v>
      </c>
      <c r="S15" s="202">
        <v>0.21</v>
      </c>
      <c r="T15" s="202">
        <v>0</v>
      </c>
      <c r="U15" s="202">
        <v>7.68</v>
      </c>
      <c r="V15" s="202">
        <v>0.17</v>
      </c>
      <c r="W15" s="202">
        <v>0.28000000000000003</v>
      </c>
      <c r="X15" s="202">
        <v>1.18</v>
      </c>
      <c r="Y15" s="202">
        <v>0</v>
      </c>
      <c r="Z15" s="202">
        <v>24.32</v>
      </c>
      <c r="AA15" s="202">
        <v>0.72</v>
      </c>
      <c r="AB15" s="202">
        <v>0</v>
      </c>
      <c r="AC15" s="202">
        <v>11.16</v>
      </c>
      <c r="AD15" s="202">
        <v>6.82</v>
      </c>
      <c r="AE15" s="202">
        <v>0</v>
      </c>
      <c r="AF15" s="202">
        <v>0</v>
      </c>
      <c r="AG15" s="202">
        <v>0</v>
      </c>
      <c r="AH15" s="202">
        <v>0</v>
      </c>
      <c r="AI15" s="202">
        <v>3.93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5.57</v>
      </c>
      <c r="J16" s="202">
        <v>10.58</v>
      </c>
      <c r="K16" s="202">
        <v>5.2</v>
      </c>
      <c r="L16" s="202">
        <v>2</v>
      </c>
      <c r="M16" s="202">
        <v>0</v>
      </c>
      <c r="N16" s="202">
        <v>0.76</v>
      </c>
      <c r="O16" s="202">
        <v>1.59</v>
      </c>
      <c r="P16" s="202">
        <v>2.1800000000000002</v>
      </c>
      <c r="Q16" s="202">
        <v>0.05</v>
      </c>
      <c r="R16" s="202">
        <v>0.34</v>
      </c>
      <c r="S16" s="202">
        <v>0.21</v>
      </c>
      <c r="T16" s="202">
        <v>0</v>
      </c>
      <c r="U16" s="202">
        <v>7.68</v>
      </c>
      <c r="V16" s="202">
        <v>0.17</v>
      </c>
      <c r="W16" s="202">
        <v>0.28000000000000003</v>
      </c>
      <c r="X16" s="202">
        <v>1.18</v>
      </c>
      <c r="Y16" s="202">
        <v>0</v>
      </c>
      <c r="Z16" s="202">
        <v>24.32</v>
      </c>
      <c r="AA16" s="202">
        <v>0.72</v>
      </c>
      <c r="AB16" s="202">
        <v>0</v>
      </c>
      <c r="AC16" s="202">
        <v>11.16</v>
      </c>
      <c r="AD16" s="202">
        <v>6.82</v>
      </c>
      <c r="AE16" s="202">
        <v>0</v>
      </c>
      <c r="AF16" s="202">
        <v>0</v>
      </c>
      <c r="AG16" s="202">
        <v>0</v>
      </c>
      <c r="AH16" s="202">
        <v>0</v>
      </c>
      <c r="AI16" s="202">
        <v>3.93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5.57</v>
      </c>
      <c r="J17" s="202">
        <v>10.58</v>
      </c>
      <c r="K17" s="202">
        <v>5.2</v>
      </c>
      <c r="L17" s="202">
        <v>2</v>
      </c>
      <c r="M17" s="202">
        <v>0</v>
      </c>
      <c r="N17" s="202">
        <v>0.86</v>
      </c>
      <c r="O17" s="202">
        <v>1.59</v>
      </c>
      <c r="P17" s="202">
        <v>2.1800000000000002</v>
      </c>
      <c r="Q17" s="202">
        <v>0.48</v>
      </c>
      <c r="R17" s="202">
        <v>0.34</v>
      </c>
      <c r="S17" s="202">
        <v>0.21</v>
      </c>
      <c r="T17" s="202">
        <v>0</v>
      </c>
      <c r="U17" s="202">
        <v>7.68</v>
      </c>
      <c r="V17" s="202">
        <v>0.17</v>
      </c>
      <c r="W17" s="202">
        <v>0.28000000000000003</v>
      </c>
      <c r="X17" s="202">
        <v>1.18</v>
      </c>
      <c r="Y17" s="202">
        <v>0</v>
      </c>
      <c r="Z17" s="202">
        <v>24.32</v>
      </c>
      <c r="AA17" s="202">
        <v>0.72</v>
      </c>
      <c r="AB17" s="202">
        <v>0</v>
      </c>
      <c r="AC17" s="202">
        <v>11.51</v>
      </c>
      <c r="AD17" s="202">
        <v>6.82</v>
      </c>
      <c r="AE17" s="202">
        <v>0</v>
      </c>
      <c r="AF17" s="202">
        <v>0</v>
      </c>
      <c r="AG17" s="202">
        <v>0</v>
      </c>
      <c r="AH17" s="202">
        <v>0</v>
      </c>
      <c r="AI17" s="202">
        <v>3.93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5.57</v>
      </c>
      <c r="J18" s="202">
        <v>10.58</v>
      </c>
      <c r="K18" s="202">
        <v>5.2</v>
      </c>
      <c r="L18" s="202">
        <v>2</v>
      </c>
      <c r="M18" s="202">
        <v>0</v>
      </c>
      <c r="N18" s="202">
        <v>0.86</v>
      </c>
      <c r="O18" s="202">
        <v>1.59</v>
      </c>
      <c r="P18" s="202">
        <v>2.1800000000000002</v>
      </c>
      <c r="Q18" s="202">
        <v>0.92</v>
      </c>
      <c r="R18" s="202">
        <v>0.34</v>
      </c>
      <c r="S18" s="202">
        <v>0.21</v>
      </c>
      <c r="T18" s="202">
        <v>0</v>
      </c>
      <c r="U18" s="202">
        <v>7.68</v>
      </c>
      <c r="V18" s="202">
        <v>0.17</v>
      </c>
      <c r="W18" s="202">
        <v>0.28000000000000003</v>
      </c>
      <c r="X18" s="202">
        <v>1.18</v>
      </c>
      <c r="Y18" s="202">
        <v>0</v>
      </c>
      <c r="Z18" s="202">
        <v>24.32</v>
      </c>
      <c r="AA18" s="202">
        <v>0.72</v>
      </c>
      <c r="AB18" s="202">
        <v>0</v>
      </c>
      <c r="AC18" s="202">
        <v>11.51</v>
      </c>
      <c r="AD18" s="202">
        <v>6.82</v>
      </c>
      <c r="AE18" s="202">
        <v>0</v>
      </c>
      <c r="AF18" s="202">
        <v>0</v>
      </c>
      <c r="AG18" s="202">
        <v>0</v>
      </c>
      <c r="AH18" s="202">
        <v>0</v>
      </c>
      <c r="AI18" s="202">
        <v>3.93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5.57</v>
      </c>
      <c r="J19" s="202">
        <v>10.58</v>
      </c>
      <c r="K19" s="202">
        <v>5.2</v>
      </c>
      <c r="L19" s="202">
        <v>0</v>
      </c>
      <c r="M19" s="202">
        <v>0</v>
      </c>
      <c r="N19" s="202">
        <v>3.75</v>
      </c>
      <c r="O19" s="202">
        <v>1.59</v>
      </c>
      <c r="P19" s="202">
        <v>2.17</v>
      </c>
      <c r="Q19" s="202">
        <v>0.09</v>
      </c>
      <c r="R19" s="202">
        <v>0.34</v>
      </c>
      <c r="S19" s="202">
        <v>0.21</v>
      </c>
      <c r="T19" s="202">
        <v>0</v>
      </c>
      <c r="U19" s="202">
        <v>7.68</v>
      </c>
      <c r="V19" s="202">
        <v>0.17</v>
      </c>
      <c r="W19" s="202">
        <v>0.28000000000000003</v>
      </c>
      <c r="X19" s="202">
        <v>1.18</v>
      </c>
      <c r="Y19" s="202">
        <v>0</v>
      </c>
      <c r="Z19" s="202">
        <v>24.32</v>
      </c>
      <c r="AA19" s="202">
        <v>0.41</v>
      </c>
      <c r="AB19" s="202">
        <v>0</v>
      </c>
      <c r="AC19" s="202">
        <v>11.51</v>
      </c>
      <c r="AD19" s="202">
        <v>6.82</v>
      </c>
      <c r="AE19" s="202">
        <v>0</v>
      </c>
      <c r="AF19" s="202">
        <v>0</v>
      </c>
      <c r="AG19" s="202">
        <v>0</v>
      </c>
      <c r="AH19" s="202">
        <v>0</v>
      </c>
      <c r="AI19" s="202">
        <v>4.7300000000000004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5.57</v>
      </c>
      <c r="J20" s="202">
        <v>10.58</v>
      </c>
      <c r="K20" s="202">
        <v>5.2</v>
      </c>
      <c r="L20" s="202">
        <v>0</v>
      </c>
      <c r="M20" s="202">
        <v>0</v>
      </c>
      <c r="N20" s="202">
        <v>3.75</v>
      </c>
      <c r="O20" s="202">
        <v>1.59</v>
      </c>
      <c r="P20" s="202">
        <v>2.17</v>
      </c>
      <c r="Q20" s="202">
        <v>0.09</v>
      </c>
      <c r="R20" s="202">
        <v>0.34</v>
      </c>
      <c r="S20" s="202">
        <v>0.21</v>
      </c>
      <c r="T20" s="202">
        <v>0</v>
      </c>
      <c r="U20" s="202">
        <v>7.68</v>
      </c>
      <c r="V20" s="202">
        <v>0.17</v>
      </c>
      <c r="W20" s="202">
        <v>0.28000000000000003</v>
      </c>
      <c r="X20" s="202">
        <v>1.18</v>
      </c>
      <c r="Y20" s="202">
        <v>0</v>
      </c>
      <c r="Z20" s="202">
        <v>24.32</v>
      </c>
      <c r="AA20" s="202">
        <v>0.41</v>
      </c>
      <c r="AB20" s="202">
        <v>0</v>
      </c>
      <c r="AC20" s="202">
        <v>3.35</v>
      </c>
      <c r="AD20" s="202">
        <v>6.82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5.57</v>
      </c>
      <c r="J21" s="202">
        <v>10.58</v>
      </c>
      <c r="K21" s="202">
        <v>87.55</v>
      </c>
      <c r="L21" s="202">
        <v>44.25</v>
      </c>
      <c r="M21" s="202">
        <v>0</v>
      </c>
      <c r="N21" s="202">
        <v>0.9</v>
      </c>
      <c r="O21" s="202">
        <v>1.59</v>
      </c>
      <c r="P21" s="202">
        <v>2.17</v>
      </c>
      <c r="Q21" s="202">
        <v>0.09</v>
      </c>
      <c r="R21" s="202">
        <v>0.34</v>
      </c>
      <c r="S21" s="202">
        <v>0.21</v>
      </c>
      <c r="T21" s="202">
        <v>0</v>
      </c>
      <c r="U21" s="202">
        <v>7.68</v>
      </c>
      <c r="V21" s="202">
        <v>0.17</v>
      </c>
      <c r="W21" s="202">
        <v>0.28000000000000003</v>
      </c>
      <c r="X21" s="202">
        <v>1.18</v>
      </c>
      <c r="Y21" s="202">
        <v>0</v>
      </c>
      <c r="Z21" s="202">
        <v>1.97</v>
      </c>
      <c r="AA21" s="202">
        <v>0.72</v>
      </c>
      <c r="AB21" s="202">
        <v>0</v>
      </c>
      <c r="AC21" s="202">
        <v>3.35</v>
      </c>
      <c r="AD21" s="202">
        <v>6.82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5.57</v>
      </c>
      <c r="J22" s="202">
        <v>10.58</v>
      </c>
      <c r="K22" s="202">
        <v>87.55</v>
      </c>
      <c r="L22" s="202">
        <v>44.25</v>
      </c>
      <c r="M22" s="202">
        <v>0</v>
      </c>
      <c r="N22" s="202">
        <v>0.9</v>
      </c>
      <c r="O22" s="202">
        <v>1.59</v>
      </c>
      <c r="P22" s="202">
        <v>2.17</v>
      </c>
      <c r="Q22" s="202">
        <v>0.09</v>
      </c>
      <c r="R22" s="202">
        <v>0.34</v>
      </c>
      <c r="S22" s="202">
        <v>0.21</v>
      </c>
      <c r="T22" s="202">
        <v>0</v>
      </c>
      <c r="U22" s="202">
        <v>7.68</v>
      </c>
      <c r="V22" s="202">
        <v>0.17</v>
      </c>
      <c r="W22" s="202">
        <v>0.28000000000000003</v>
      </c>
      <c r="X22" s="202">
        <v>1.18</v>
      </c>
      <c r="Y22" s="202">
        <v>0</v>
      </c>
      <c r="Z22" s="202">
        <v>1.97</v>
      </c>
      <c r="AA22" s="202">
        <v>0.72</v>
      </c>
      <c r="AB22" s="202">
        <v>0</v>
      </c>
      <c r="AC22" s="202">
        <v>5.45</v>
      </c>
      <c r="AD22" s="202">
        <v>6.82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5.57</v>
      </c>
      <c r="J23" s="202">
        <v>10.58</v>
      </c>
      <c r="K23" s="202">
        <v>89.99</v>
      </c>
      <c r="L23" s="202">
        <v>44.25</v>
      </c>
      <c r="M23" s="202">
        <v>0</v>
      </c>
      <c r="N23" s="202">
        <v>0.9</v>
      </c>
      <c r="O23" s="202">
        <v>1.59</v>
      </c>
      <c r="P23" s="202">
        <v>2.17</v>
      </c>
      <c r="Q23" s="202">
        <v>0.09</v>
      </c>
      <c r="R23" s="202">
        <v>0.34</v>
      </c>
      <c r="S23" s="202">
        <v>0.21</v>
      </c>
      <c r="T23" s="202">
        <v>0</v>
      </c>
      <c r="U23" s="202">
        <v>7.68</v>
      </c>
      <c r="V23" s="202">
        <v>0.17</v>
      </c>
      <c r="W23" s="202">
        <v>0.28000000000000003</v>
      </c>
      <c r="X23" s="202">
        <v>1.18</v>
      </c>
      <c r="Y23" s="202">
        <v>0</v>
      </c>
      <c r="Z23" s="202">
        <v>1.97</v>
      </c>
      <c r="AA23" s="202">
        <v>0.72</v>
      </c>
      <c r="AB23" s="202">
        <v>0</v>
      </c>
      <c r="AC23" s="202">
        <v>5.45</v>
      </c>
      <c r="AD23" s="202">
        <v>6.82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5.57</v>
      </c>
      <c r="J24" s="202">
        <v>10.58</v>
      </c>
      <c r="K24" s="202">
        <v>89.99</v>
      </c>
      <c r="L24" s="202">
        <v>44.25</v>
      </c>
      <c r="M24" s="202">
        <v>0</v>
      </c>
      <c r="N24" s="202">
        <v>0.9</v>
      </c>
      <c r="O24" s="202">
        <v>1.59</v>
      </c>
      <c r="P24" s="202">
        <v>2.17</v>
      </c>
      <c r="Q24" s="202">
        <v>0.09</v>
      </c>
      <c r="R24" s="202">
        <v>0.34</v>
      </c>
      <c r="S24" s="202">
        <v>0.21</v>
      </c>
      <c r="T24" s="202">
        <v>0</v>
      </c>
      <c r="U24" s="202">
        <v>7.68</v>
      </c>
      <c r="V24" s="202">
        <v>0.17</v>
      </c>
      <c r="W24" s="202">
        <v>0.28000000000000003</v>
      </c>
      <c r="X24" s="202">
        <v>1.18</v>
      </c>
      <c r="Y24" s="202">
        <v>0</v>
      </c>
      <c r="Z24" s="202">
        <v>1.97</v>
      </c>
      <c r="AA24" s="202">
        <v>0.72</v>
      </c>
      <c r="AB24" s="202">
        <v>0</v>
      </c>
      <c r="AC24" s="202">
        <v>5.45</v>
      </c>
      <c r="AD24" s="202">
        <v>6.82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5.57</v>
      </c>
      <c r="J25" s="202">
        <v>10.58</v>
      </c>
      <c r="K25" s="202">
        <v>39.119999999999997</v>
      </c>
      <c r="L25" s="202">
        <v>44.25</v>
      </c>
      <c r="M25" s="202">
        <v>0</v>
      </c>
      <c r="N25" s="202">
        <v>0.9</v>
      </c>
      <c r="O25" s="202">
        <v>1.59</v>
      </c>
      <c r="P25" s="202">
        <v>2.17</v>
      </c>
      <c r="Q25" s="202">
        <v>0.09</v>
      </c>
      <c r="R25" s="202">
        <v>0.34</v>
      </c>
      <c r="S25" s="202">
        <v>0.21</v>
      </c>
      <c r="T25" s="202">
        <v>0</v>
      </c>
      <c r="U25" s="202">
        <v>7.68</v>
      </c>
      <c r="V25" s="202">
        <v>0.17</v>
      </c>
      <c r="W25" s="202">
        <v>0.28000000000000003</v>
      </c>
      <c r="X25" s="202">
        <v>1.18</v>
      </c>
      <c r="Y25" s="202">
        <v>0</v>
      </c>
      <c r="Z25" s="202">
        <v>1.97</v>
      </c>
      <c r="AA25" s="202">
        <v>0.72</v>
      </c>
      <c r="AB25" s="202">
        <v>0</v>
      </c>
      <c r="AC25" s="202">
        <v>11.51</v>
      </c>
      <c r="AD25" s="202">
        <v>6.82</v>
      </c>
      <c r="AE25" s="202">
        <v>0</v>
      </c>
      <c r="AF25" s="202">
        <v>0</v>
      </c>
      <c r="AG25" s="202">
        <v>0</v>
      </c>
      <c r="AH25" s="202">
        <v>0</v>
      </c>
      <c r="AI25" s="202">
        <v>4.7300000000000004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5.57</v>
      </c>
      <c r="J26" s="202">
        <v>10.58</v>
      </c>
      <c r="K26" s="202">
        <v>39.119999999999997</v>
      </c>
      <c r="L26" s="202">
        <v>44.25</v>
      </c>
      <c r="M26" s="202">
        <v>0</v>
      </c>
      <c r="N26" s="202">
        <v>0.9</v>
      </c>
      <c r="O26" s="202">
        <v>1.59</v>
      </c>
      <c r="P26" s="202">
        <v>2.17</v>
      </c>
      <c r="Q26" s="202">
        <v>0.09</v>
      </c>
      <c r="R26" s="202">
        <v>0.34</v>
      </c>
      <c r="S26" s="202">
        <v>0.21</v>
      </c>
      <c r="T26" s="202">
        <v>0</v>
      </c>
      <c r="U26" s="202">
        <v>7.68</v>
      </c>
      <c r="V26" s="202">
        <v>0.17</v>
      </c>
      <c r="W26" s="202">
        <v>0.28000000000000003</v>
      </c>
      <c r="X26" s="202">
        <v>1.18</v>
      </c>
      <c r="Y26" s="202">
        <v>0</v>
      </c>
      <c r="Z26" s="202">
        <v>1.97</v>
      </c>
      <c r="AA26" s="202">
        <v>0.72</v>
      </c>
      <c r="AB26" s="202">
        <v>0</v>
      </c>
      <c r="AC26" s="202">
        <v>11.51</v>
      </c>
      <c r="AD26" s="202">
        <v>6.82</v>
      </c>
      <c r="AE26" s="202">
        <v>0</v>
      </c>
      <c r="AF26" s="202">
        <v>0</v>
      </c>
      <c r="AG26" s="202">
        <v>0</v>
      </c>
      <c r="AH26" s="202">
        <v>0</v>
      </c>
      <c r="AI26" s="202">
        <v>4.7300000000000004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4</v>
      </c>
      <c r="G27" s="202">
        <v>0</v>
      </c>
      <c r="H27" s="202">
        <v>0</v>
      </c>
      <c r="I27" s="202">
        <v>9.4600000000000009</v>
      </c>
      <c r="J27" s="202">
        <v>8.35</v>
      </c>
      <c r="K27" s="202">
        <v>10.07</v>
      </c>
      <c r="L27" s="202">
        <v>3.57</v>
      </c>
      <c r="M27" s="202">
        <v>0</v>
      </c>
      <c r="N27" s="202">
        <v>1.68</v>
      </c>
      <c r="O27" s="202">
        <v>1.59</v>
      </c>
      <c r="P27" s="202">
        <v>2.17</v>
      </c>
      <c r="Q27" s="202">
        <v>0.09</v>
      </c>
      <c r="R27" s="202">
        <v>0.34</v>
      </c>
      <c r="S27" s="202">
        <v>0.21</v>
      </c>
      <c r="T27" s="202">
        <v>0</v>
      </c>
      <c r="U27" s="202">
        <v>7.68</v>
      </c>
      <c r="V27" s="202">
        <v>0.17</v>
      </c>
      <c r="W27" s="202">
        <v>0.28000000000000003</v>
      </c>
      <c r="X27" s="202">
        <v>1.18</v>
      </c>
      <c r="Y27" s="202">
        <v>0</v>
      </c>
      <c r="Z27" s="202">
        <v>2.23</v>
      </c>
      <c r="AA27" s="202">
        <v>0.72</v>
      </c>
      <c r="AB27" s="202">
        <v>0</v>
      </c>
      <c r="AC27" s="202">
        <v>11.51</v>
      </c>
      <c r="AD27" s="202">
        <v>6.82</v>
      </c>
      <c r="AE27" s="202">
        <v>0</v>
      </c>
      <c r="AF27" s="202">
        <v>0</v>
      </c>
      <c r="AG27" s="202">
        <v>0</v>
      </c>
      <c r="AH27" s="202">
        <v>0</v>
      </c>
      <c r="AI27" s="202">
        <v>4.7300000000000004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4</v>
      </c>
      <c r="G28" s="202">
        <v>0</v>
      </c>
      <c r="H28" s="202">
        <v>0</v>
      </c>
      <c r="I28" s="202">
        <v>9.4600000000000009</v>
      </c>
      <c r="J28" s="202">
        <v>8.35</v>
      </c>
      <c r="K28" s="202">
        <v>10.07</v>
      </c>
      <c r="L28" s="202">
        <v>3.57</v>
      </c>
      <c r="M28" s="202">
        <v>0</v>
      </c>
      <c r="N28" s="202">
        <v>1.68</v>
      </c>
      <c r="O28" s="202">
        <v>1.59</v>
      </c>
      <c r="P28" s="202">
        <v>2.17</v>
      </c>
      <c r="Q28" s="202">
        <v>0.09</v>
      </c>
      <c r="R28" s="202">
        <v>0.34</v>
      </c>
      <c r="S28" s="202">
        <v>0.21</v>
      </c>
      <c r="T28" s="202">
        <v>0</v>
      </c>
      <c r="U28" s="202">
        <v>7.68</v>
      </c>
      <c r="V28" s="202">
        <v>0.17</v>
      </c>
      <c r="W28" s="202">
        <v>0.28000000000000003</v>
      </c>
      <c r="X28" s="202">
        <v>1.18</v>
      </c>
      <c r="Y28" s="202">
        <v>0</v>
      </c>
      <c r="Z28" s="202">
        <v>2.23</v>
      </c>
      <c r="AA28" s="202">
        <v>0.72</v>
      </c>
      <c r="AB28" s="202">
        <v>0</v>
      </c>
      <c r="AC28" s="202">
        <v>11.51</v>
      </c>
      <c r="AD28" s="202">
        <v>6.82</v>
      </c>
      <c r="AE28" s="202">
        <v>0</v>
      </c>
      <c r="AF28" s="202">
        <v>0</v>
      </c>
      <c r="AG28" s="202">
        <v>0</v>
      </c>
      <c r="AH28" s="202">
        <v>0</v>
      </c>
      <c r="AI28" s="202">
        <v>4.7300000000000004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4</v>
      </c>
      <c r="G29" s="202">
        <v>0</v>
      </c>
      <c r="H29" s="202">
        <v>0</v>
      </c>
      <c r="I29" s="202">
        <v>9.4600000000000009</v>
      </c>
      <c r="J29" s="202">
        <v>8.35</v>
      </c>
      <c r="K29" s="202">
        <v>10.07</v>
      </c>
      <c r="L29" s="202">
        <v>3.57</v>
      </c>
      <c r="M29" s="202">
        <v>0</v>
      </c>
      <c r="N29" s="202">
        <v>1.68</v>
      </c>
      <c r="O29" s="202">
        <v>1.59</v>
      </c>
      <c r="P29" s="202">
        <v>2.17</v>
      </c>
      <c r="Q29" s="202">
        <v>0.09</v>
      </c>
      <c r="R29" s="202">
        <v>0.34</v>
      </c>
      <c r="S29" s="202">
        <v>0.21</v>
      </c>
      <c r="T29" s="202">
        <v>0</v>
      </c>
      <c r="U29" s="202">
        <v>7.68</v>
      </c>
      <c r="V29" s="202">
        <v>0.17</v>
      </c>
      <c r="W29" s="202">
        <v>0.28000000000000003</v>
      </c>
      <c r="X29" s="202">
        <v>1.18</v>
      </c>
      <c r="Y29" s="202">
        <v>0</v>
      </c>
      <c r="Z29" s="202">
        <v>2.23</v>
      </c>
      <c r="AA29" s="202">
        <v>0.72</v>
      </c>
      <c r="AB29" s="202">
        <v>0</v>
      </c>
      <c r="AC29" s="202">
        <v>11.51</v>
      </c>
      <c r="AD29" s="202">
        <v>6.82</v>
      </c>
      <c r="AE29" s="202">
        <v>0</v>
      </c>
      <c r="AF29" s="202">
        <v>0</v>
      </c>
      <c r="AG29" s="202">
        <v>0</v>
      </c>
      <c r="AH29" s="202">
        <v>0</v>
      </c>
      <c r="AI29" s="202">
        <v>4.7300000000000004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4</v>
      </c>
      <c r="G30" s="202">
        <v>0</v>
      </c>
      <c r="H30" s="202">
        <v>0</v>
      </c>
      <c r="I30" s="202">
        <v>9.4600000000000009</v>
      </c>
      <c r="J30" s="202">
        <v>8.35</v>
      </c>
      <c r="K30" s="202">
        <v>10.07</v>
      </c>
      <c r="L30" s="202">
        <v>3.57</v>
      </c>
      <c r="M30" s="202">
        <v>0</v>
      </c>
      <c r="N30" s="202">
        <v>1.68</v>
      </c>
      <c r="O30" s="202">
        <v>1.59</v>
      </c>
      <c r="P30" s="202">
        <v>2.17</v>
      </c>
      <c r="Q30" s="202">
        <v>0.09</v>
      </c>
      <c r="R30" s="202">
        <v>0.34</v>
      </c>
      <c r="S30" s="202">
        <v>0.21</v>
      </c>
      <c r="T30" s="202">
        <v>0</v>
      </c>
      <c r="U30" s="202">
        <v>7.68</v>
      </c>
      <c r="V30" s="202">
        <v>0.17</v>
      </c>
      <c r="W30" s="202">
        <v>0.28000000000000003</v>
      </c>
      <c r="X30" s="202">
        <v>1.18</v>
      </c>
      <c r="Y30" s="202">
        <v>0</v>
      </c>
      <c r="Z30" s="202">
        <v>2.23</v>
      </c>
      <c r="AA30" s="202">
        <v>0.72</v>
      </c>
      <c r="AB30" s="202">
        <v>0</v>
      </c>
      <c r="AC30" s="202">
        <v>11.51</v>
      </c>
      <c r="AD30" s="202">
        <v>6.82</v>
      </c>
      <c r="AE30" s="202">
        <v>0</v>
      </c>
      <c r="AF30" s="202">
        <v>0</v>
      </c>
      <c r="AG30" s="202">
        <v>0</v>
      </c>
      <c r="AH30" s="202">
        <v>0</v>
      </c>
      <c r="AI30" s="202">
        <v>4.7300000000000004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4</v>
      </c>
      <c r="G31" s="202">
        <v>0</v>
      </c>
      <c r="H31" s="202">
        <v>0</v>
      </c>
      <c r="I31" s="202">
        <v>9.4600000000000009</v>
      </c>
      <c r="J31" s="202">
        <v>8.35</v>
      </c>
      <c r="K31" s="202">
        <v>10.07</v>
      </c>
      <c r="L31" s="202">
        <v>3.57</v>
      </c>
      <c r="M31" s="202">
        <v>0</v>
      </c>
      <c r="N31" s="202">
        <v>0.96</v>
      </c>
      <c r="O31" s="202">
        <v>1.59</v>
      </c>
      <c r="P31" s="202">
        <v>2.1800000000000002</v>
      </c>
      <c r="Q31" s="202">
        <v>0.09</v>
      </c>
      <c r="R31" s="202">
        <v>0.34</v>
      </c>
      <c r="S31" s="202">
        <v>0.21</v>
      </c>
      <c r="T31" s="202">
        <v>0</v>
      </c>
      <c r="U31" s="202">
        <v>7.68</v>
      </c>
      <c r="V31" s="202">
        <v>0.17</v>
      </c>
      <c r="W31" s="202">
        <v>0.28000000000000003</v>
      </c>
      <c r="X31" s="202">
        <v>1.18</v>
      </c>
      <c r="Y31" s="202">
        <v>0</v>
      </c>
      <c r="Z31" s="202">
        <v>2.23</v>
      </c>
      <c r="AA31" s="202">
        <v>0.72</v>
      </c>
      <c r="AB31" s="202">
        <v>0</v>
      </c>
      <c r="AC31" s="202">
        <v>11.51</v>
      </c>
      <c r="AD31" s="202">
        <v>6.82</v>
      </c>
      <c r="AE31" s="202">
        <v>0</v>
      </c>
      <c r="AF31" s="202">
        <v>0</v>
      </c>
      <c r="AG31" s="202">
        <v>0</v>
      </c>
      <c r="AH31" s="202">
        <v>0</v>
      </c>
      <c r="AI31" s="202">
        <v>4.7300000000000004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4</v>
      </c>
      <c r="G32" s="202">
        <v>0</v>
      </c>
      <c r="H32" s="202">
        <v>0</v>
      </c>
      <c r="I32" s="202">
        <v>9.4600000000000009</v>
      </c>
      <c r="J32" s="202">
        <v>8.35</v>
      </c>
      <c r="K32" s="202">
        <v>10.07</v>
      </c>
      <c r="L32" s="202">
        <v>3.57</v>
      </c>
      <c r="M32" s="202">
        <v>0</v>
      </c>
      <c r="N32" s="202">
        <v>0.96</v>
      </c>
      <c r="O32" s="202">
        <v>1.59</v>
      </c>
      <c r="P32" s="202">
        <v>2.1800000000000002</v>
      </c>
      <c r="Q32" s="202">
        <v>0.09</v>
      </c>
      <c r="R32" s="202">
        <v>0.34</v>
      </c>
      <c r="S32" s="202">
        <v>0.21</v>
      </c>
      <c r="T32" s="202">
        <v>0</v>
      </c>
      <c r="U32" s="202">
        <v>7.68</v>
      </c>
      <c r="V32" s="202">
        <v>0.17</v>
      </c>
      <c r="W32" s="202">
        <v>0.28000000000000003</v>
      </c>
      <c r="X32" s="202">
        <v>1.18</v>
      </c>
      <c r="Y32" s="202">
        <v>0</v>
      </c>
      <c r="Z32" s="202">
        <v>2.23</v>
      </c>
      <c r="AA32" s="202">
        <v>0.72</v>
      </c>
      <c r="AB32" s="202">
        <v>0</v>
      </c>
      <c r="AC32" s="202">
        <v>11.67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4.7300000000000004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4</v>
      </c>
      <c r="G33" s="202">
        <v>0</v>
      </c>
      <c r="H33" s="202">
        <v>0</v>
      </c>
      <c r="I33" s="202">
        <v>9.4600000000000009</v>
      </c>
      <c r="J33" s="202">
        <v>8.35</v>
      </c>
      <c r="K33" s="202">
        <v>10.07</v>
      </c>
      <c r="L33" s="202">
        <v>3.57</v>
      </c>
      <c r="M33" s="202">
        <v>0</v>
      </c>
      <c r="N33" s="202">
        <v>0.96</v>
      </c>
      <c r="O33" s="202">
        <v>1.59</v>
      </c>
      <c r="P33" s="202">
        <v>2.1800000000000002</v>
      </c>
      <c r="Q33" s="202">
        <v>0.09</v>
      </c>
      <c r="R33" s="202">
        <v>0.34</v>
      </c>
      <c r="S33" s="202">
        <v>0.21</v>
      </c>
      <c r="T33" s="202">
        <v>0</v>
      </c>
      <c r="U33" s="202">
        <v>7.68</v>
      </c>
      <c r="V33" s="202">
        <v>0.17</v>
      </c>
      <c r="W33" s="202">
        <v>0.28000000000000003</v>
      </c>
      <c r="X33" s="202">
        <v>1.18</v>
      </c>
      <c r="Y33" s="202">
        <v>0</v>
      </c>
      <c r="Z33" s="202">
        <v>2.23</v>
      </c>
      <c r="AA33" s="202">
        <v>0.72</v>
      </c>
      <c r="AB33" s="202">
        <v>0</v>
      </c>
      <c r="AC33" s="202">
        <v>11.67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4.7300000000000004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4</v>
      </c>
      <c r="G34" s="202">
        <v>0</v>
      </c>
      <c r="H34" s="202">
        <v>0</v>
      </c>
      <c r="I34" s="202">
        <v>9.4600000000000009</v>
      </c>
      <c r="J34" s="202">
        <v>8.35</v>
      </c>
      <c r="K34" s="202">
        <v>10.07</v>
      </c>
      <c r="L34" s="202">
        <v>3.57</v>
      </c>
      <c r="M34" s="202">
        <v>0</v>
      </c>
      <c r="N34" s="202">
        <v>0.96</v>
      </c>
      <c r="O34" s="202">
        <v>1.59</v>
      </c>
      <c r="P34" s="202">
        <v>2.1800000000000002</v>
      </c>
      <c r="Q34" s="202">
        <v>0.09</v>
      </c>
      <c r="R34" s="202">
        <v>0.34</v>
      </c>
      <c r="S34" s="202">
        <v>0.21</v>
      </c>
      <c r="T34" s="202">
        <v>0</v>
      </c>
      <c r="U34" s="202">
        <v>7.68</v>
      </c>
      <c r="V34" s="202">
        <v>0.17</v>
      </c>
      <c r="W34" s="202">
        <v>0.28000000000000003</v>
      </c>
      <c r="X34" s="202">
        <v>1.18</v>
      </c>
      <c r="Y34" s="202">
        <v>0</v>
      </c>
      <c r="Z34" s="202">
        <v>2.23</v>
      </c>
      <c r="AA34" s="202">
        <v>0.72</v>
      </c>
      <c r="AB34" s="202">
        <v>0</v>
      </c>
      <c r="AC34" s="202">
        <v>11.67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4.7300000000000004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4</v>
      </c>
      <c r="G35" s="202">
        <v>0</v>
      </c>
      <c r="H35" s="202">
        <v>0</v>
      </c>
      <c r="I35" s="202">
        <v>9.4600000000000009</v>
      </c>
      <c r="J35" s="202">
        <v>8.35</v>
      </c>
      <c r="K35" s="202">
        <v>59.45</v>
      </c>
      <c r="L35" s="202">
        <v>45.45</v>
      </c>
      <c r="M35" s="202">
        <v>0</v>
      </c>
      <c r="N35" s="202">
        <v>0.96</v>
      </c>
      <c r="O35" s="202">
        <v>1.59</v>
      </c>
      <c r="P35" s="202">
        <v>2.1800000000000002</v>
      </c>
      <c r="Q35" s="202">
        <v>0.09</v>
      </c>
      <c r="R35" s="202">
        <v>0.34</v>
      </c>
      <c r="S35" s="202">
        <v>0.21</v>
      </c>
      <c r="T35" s="202">
        <v>0</v>
      </c>
      <c r="U35" s="202">
        <v>7.68</v>
      </c>
      <c r="V35" s="202">
        <v>0.17</v>
      </c>
      <c r="W35" s="202">
        <v>0.28000000000000003</v>
      </c>
      <c r="X35" s="202">
        <v>1.18</v>
      </c>
      <c r="Y35" s="202">
        <v>0</v>
      </c>
      <c r="Z35" s="202">
        <v>2.23</v>
      </c>
      <c r="AA35" s="202">
        <v>0.72</v>
      </c>
      <c r="AB35" s="202">
        <v>0</v>
      </c>
      <c r="AC35" s="202">
        <v>11.51</v>
      </c>
      <c r="AD35" s="202">
        <v>6.82</v>
      </c>
      <c r="AE35" s="202">
        <v>0</v>
      </c>
      <c r="AF35" s="202">
        <v>0</v>
      </c>
      <c r="AG35" s="202">
        <v>0</v>
      </c>
      <c r="AH35" s="202">
        <v>0</v>
      </c>
      <c r="AI35" s="202">
        <v>3.93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4</v>
      </c>
      <c r="G36" s="202">
        <v>0</v>
      </c>
      <c r="H36" s="202">
        <v>0</v>
      </c>
      <c r="I36" s="202">
        <v>9.4600000000000009</v>
      </c>
      <c r="J36" s="202">
        <v>8.35</v>
      </c>
      <c r="K36" s="202">
        <v>59.45</v>
      </c>
      <c r="L36" s="202">
        <v>45.45</v>
      </c>
      <c r="M36" s="202">
        <v>0</v>
      </c>
      <c r="N36" s="202">
        <v>0.96</v>
      </c>
      <c r="O36" s="202">
        <v>1.59</v>
      </c>
      <c r="P36" s="202">
        <v>2.1800000000000002</v>
      </c>
      <c r="Q36" s="202">
        <v>0.09</v>
      </c>
      <c r="R36" s="202">
        <v>0.34</v>
      </c>
      <c r="S36" s="202">
        <v>0.21</v>
      </c>
      <c r="T36" s="202">
        <v>0</v>
      </c>
      <c r="U36" s="202">
        <v>7.68</v>
      </c>
      <c r="V36" s="202">
        <v>0.17</v>
      </c>
      <c r="W36" s="202">
        <v>0.28000000000000003</v>
      </c>
      <c r="X36" s="202">
        <v>1.18</v>
      </c>
      <c r="Y36" s="202">
        <v>0</v>
      </c>
      <c r="Z36" s="202">
        <v>2.23</v>
      </c>
      <c r="AA36" s="202">
        <v>0.72</v>
      </c>
      <c r="AB36" s="202">
        <v>0</v>
      </c>
      <c r="AC36" s="202">
        <v>11.51</v>
      </c>
      <c r="AD36" s="202">
        <v>6.82</v>
      </c>
      <c r="AE36" s="202">
        <v>0</v>
      </c>
      <c r="AF36" s="202">
        <v>0</v>
      </c>
      <c r="AG36" s="202">
        <v>0</v>
      </c>
      <c r="AH36" s="202">
        <v>0</v>
      </c>
      <c r="AI36" s="202">
        <v>3.93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6.9</v>
      </c>
      <c r="G37" s="202">
        <v>0</v>
      </c>
      <c r="H37" s="202">
        <v>0</v>
      </c>
      <c r="I37" s="202">
        <v>9.4600000000000009</v>
      </c>
      <c r="J37" s="202">
        <v>8.35</v>
      </c>
      <c r="K37" s="202">
        <v>59.45</v>
      </c>
      <c r="L37" s="202">
        <v>45.45</v>
      </c>
      <c r="M37" s="202">
        <v>0</v>
      </c>
      <c r="N37" s="202">
        <v>0.96</v>
      </c>
      <c r="O37" s="202">
        <v>1.59</v>
      </c>
      <c r="P37" s="202">
        <v>2.1800000000000002</v>
      </c>
      <c r="Q37" s="202">
        <v>0.09</v>
      </c>
      <c r="R37" s="202">
        <v>0.34</v>
      </c>
      <c r="S37" s="202">
        <v>0.21</v>
      </c>
      <c r="T37" s="202">
        <v>0</v>
      </c>
      <c r="U37" s="202">
        <v>7.68</v>
      </c>
      <c r="V37" s="202">
        <v>0.17</v>
      </c>
      <c r="W37" s="202">
        <v>0.28000000000000003</v>
      </c>
      <c r="X37" s="202">
        <v>1.18</v>
      </c>
      <c r="Y37" s="202">
        <v>0</v>
      </c>
      <c r="Z37" s="202">
        <v>2.23</v>
      </c>
      <c r="AA37" s="202">
        <v>0.72</v>
      </c>
      <c r="AB37" s="202">
        <v>0</v>
      </c>
      <c r="AC37" s="202">
        <v>11.51</v>
      </c>
      <c r="AD37" s="202">
        <v>6.82</v>
      </c>
      <c r="AE37" s="202">
        <v>0</v>
      </c>
      <c r="AF37" s="202">
        <v>0</v>
      </c>
      <c r="AG37" s="202">
        <v>0</v>
      </c>
      <c r="AH37" s="202">
        <v>0</v>
      </c>
      <c r="AI37" s="202">
        <v>3.93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6.9</v>
      </c>
      <c r="G38" s="202">
        <v>0</v>
      </c>
      <c r="H38" s="202">
        <v>0</v>
      </c>
      <c r="I38" s="202">
        <v>9.4600000000000009</v>
      </c>
      <c r="J38" s="202">
        <v>8.35</v>
      </c>
      <c r="K38" s="202">
        <v>59.45</v>
      </c>
      <c r="L38" s="202">
        <v>45.45</v>
      </c>
      <c r="M38" s="202">
        <v>0</v>
      </c>
      <c r="N38" s="202">
        <v>0.96</v>
      </c>
      <c r="O38" s="202">
        <v>1.59</v>
      </c>
      <c r="P38" s="202">
        <v>2.1800000000000002</v>
      </c>
      <c r="Q38" s="202">
        <v>0.09</v>
      </c>
      <c r="R38" s="202">
        <v>0.34</v>
      </c>
      <c r="S38" s="202">
        <v>0.21</v>
      </c>
      <c r="T38" s="202">
        <v>0</v>
      </c>
      <c r="U38" s="202">
        <v>7.68</v>
      </c>
      <c r="V38" s="202">
        <v>0.17</v>
      </c>
      <c r="W38" s="202">
        <v>0.28000000000000003</v>
      </c>
      <c r="X38" s="202">
        <v>1.18</v>
      </c>
      <c r="Y38" s="202">
        <v>0</v>
      </c>
      <c r="Z38" s="202">
        <v>2.23</v>
      </c>
      <c r="AA38" s="202">
        <v>0.72</v>
      </c>
      <c r="AB38" s="202">
        <v>0</v>
      </c>
      <c r="AC38" s="202">
        <v>11.51</v>
      </c>
      <c r="AD38" s="202">
        <v>6.82</v>
      </c>
      <c r="AE38" s="202">
        <v>0</v>
      </c>
      <c r="AF38" s="202">
        <v>0</v>
      </c>
      <c r="AG38" s="202">
        <v>0</v>
      </c>
      <c r="AH38" s="202">
        <v>0</v>
      </c>
      <c r="AI38" s="202">
        <v>3.93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16.55</v>
      </c>
      <c r="G39" s="202">
        <v>0</v>
      </c>
      <c r="H39" s="202">
        <v>0</v>
      </c>
      <c r="I39" s="202">
        <v>9.4600000000000009</v>
      </c>
      <c r="J39" s="202">
        <v>8.35</v>
      </c>
      <c r="K39" s="202">
        <v>90.91</v>
      </c>
      <c r="L39" s="202">
        <v>45.45</v>
      </c>
      <c r="M39" s="202">
        <v>0</v>
      </c>
      <c r="N39" s="202">
        <v>0.96</v>
      </c>
      <c r="O39" s="202">
        <v>1.59</v>
      </c>
      <c r="P39" s="202">
        <v>2.1800000000000002</v>
      </c>
      <c r="Q39" s="202">
        <v>0.83</v>
      </c>
      <c r="R39" s="202">
        <v>6.7</v>
      </c>
      <c r="S39" s="202">
        <v>4.25</v>
      </c>
      <c r="T39" s="202">
        <v>0</v>
      </c>
      <c r="U39" s="202">
        <v>7.68</v>
      </c>
      <c r="V39" s="202">
        <v>5.27</v>
      </c>
      <c r="W39" s="202">
        <v>4.97</v>
      </c>
      <c r="X39" s="202">
        <v>20.04</v>
      </c>
      <c r="Y39" s="202">
        <v>0</v>
      </c>
      <c r="Z39" s="202">
        <v>2.23</v>
      </c>
      <c r="AA39" s="202">
        <v>0.72</v>
      </c>
      <c r="AB39" s="202">
        <v>0</v>
      </c>
      <c r="AC39" s="202">
        <v>11.51</v>
      </c>
      <c r="AD39" s="202">
        <v>6.82</v>
      </c>
      <c r="AE39" s="202">
        <v>0</v>
      </c>
      <c r="AF39" s="202">
        <v>0</v>
      </c>
      <c r="AG39" s="202">
        <v>0</v>
      </c>
      <c r="AH39" s="202">
        <v>0</v>
      </c>
      <c r="AI39" s="202">
        <v>3.93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16.55</v>
      </c>
      <c r="G40" s="202">
        <v>0</v>
      </c>
      <c r="H40" s="202">
        <v>0</v>
      </c>
      <c r="I40" s="202">
        <v>9.4600000000000009</v>
      </c>
      <c r="J40" s="202">
        <v>8.35</v>
      </c>
      <c r="K40" s="202">
        <v>90.91</v>
      </c>
      <c r="L40" s="202">
        <v>32.64</v>
      </c>
      <c r="M40" s="202">
        <v>0</v>
      </c>
      <c r="N40" s="202">
        <v>0.96</v>
      </c>
      <c r="O40" s="202">
        <v>1.59</v>
      </c>
      <c r="P40" s="202">
        <v>2.1800000000000002</v>
      </c>
      <c r="Q40" s="202">
        <v>0.83</v>
      </c>
      <c r="R40" s="202">
        <v>7.87</v>
      </c>
      <c r="S40" s="202">
        <v>4.76</v>
      </c>
      <c r="T40" s="202">
        <v>0</v>
      </c>
      <c r="U40" s="202">
        <v>7.68</v>
      </c>
      <c r="V40" s="202">
        <v>5.27</v>
      </c>
      <c r="W40" s="202">
        <v>4.97</v>
      </c>
      <c r="X40" s="202">
        <v>20.04</v>
      </c>
      <c r="Y40" s="202">
        <v>0</v>
      </c>
      <c r="Z40" s="202">
        <v>2.23</v>
      </c>
      <c r="AA40" s="202">
        <v>0.72</v>
      </c>
      <c r="AB40" s="202">
        <v>0</v>
      </c>
      <c r="AC40" s="202">
        <v>11.51</v>
      </c>
      <c r="AD40" s="202">
        <v>6.82</v>
      </c>
      <c r="AE40" s="202">
        <v>0</v>
      </c>
      <c r="AF40" s="202">
        <v>0</v>
      </c>
      <c r="AG40" s="202">
        <v>0</v>
      </c>
      <c r="AH40" s="202">
        <v>0</v>
      </c>
      <c r="AI40" s="202">
        <v>3.93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16.55</v>
      </c>
      <c r="G41" s="202">
        <v>0</v>
      </c>
      <c r="H41" s="202">
        <v>0</v>
      </c>
      <c r="I41" s="202">
        <v>9.4600000000000009</v>
      </c>
      <c r="J41" s="202">
        <v>8.35</v>
      </c>
      <c r="K41" s="202">
        <v>92.89</v>
      </c>
      <c r="L41" s="202">
        <v>38.58</v>
      </c>
      <c r="M41" s="202">
        <v>0</v>
      </c>
      <c r="N41" s="202">
        <v>0.96</v>
      </c>
      <c r="O41" s="202">
        <v>1.59</v>
      </c>
      <c r="P41" s="202">
        <v>2.1800000000000002</v>
      </c>
      <c r="Q41" s="202">
        <v>0.83</v>
      </c>
      <c r="R41" s="202">
        <v>7.86</v>
      </c>
      <c r="S41" s="202">
        <v>4.76</v>
      </c>
      <c r="T41" s="202">
        <v>0</v>
      </c>
      <c r="U41" s="202">
        <v>7.68</v>
      </c>
      <c r="V41" s="202">
        <v>5.27</v>
      </c>
      <c r="W41" s="202">
        <v>4.96</v>
      </c>
      <c r="X41" s="202">
        <v>20.04</v>
      </c>
      <c r="Y41" s="202">
        <v>0</v>
      </c>
      <c r="Z41" s="202">
        <v>2.23</v>
      </c>
      <c r="AA41" s="202">
        <v>0.72</v>
      </c>
      <c r="AB41" s="202">
        <v>0</v>
      </c>
      <c r="AC41" s="202">
        <v>11.51</v>
      </c>
      <c r="AD41" s="202">
        <v>6.82</v>
      </c>
      <c r="AE41" s="202">
        <v>0</v>
      </c>
      <c r="AF41" s="202">
        <v>0</v>
      </c>
      <c r="AG41" s="202">
        <v>0</v>
      </c>
      <c r="AH41" s="202">
        <v>0</v>
      </c>
      <c r="AI41" s="202">
        <v>3.93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16.55</v>
      </c>
      <c r="G42" s="202">
        <v>0</v>
      </c>
      <c r="H42" s="202">
        <v>0</v>
      </c>
      <c r="I42" s="202">
        <v>9.4600000000000009</v>
      </c>
      <c r="J42" s="202">
        <v>8.35</v>
      </c>
      <c r="K42" s="202">
        <v>68.25</v>
      </c>
      <c r="L42" s="202">
        <v>38.58</v>
      </c>
      <c r="M42" s="202">
        <v>0</v>
      </c>
      <c r="N42" s="202">
        <v>0.96</v>
      </c>
      <c r="O42" s="202">
        <v>1.59</v>
      </c>
      <c r="P42" s="202">
        <v>2.1800000000000002</v>
      </c>
      <c r="Q42" s="202">
        <v>0.09</v>
      </c>
      <c r="R42" s="202">
        <v>0.34</v>
      </c>
      <c r="S42" s="202">
        <v>0.21</v>
      </c>
      <c r="T42" s="202">
        <v>0</v>
      </c>
      <c r="U42" s="202">
        <v>7.68</v>
      </c>
      <c r="V42" s="202">
        <v>0.17</v>
      </c>
      <c r="W42" s="202">
        <v>0.28000000000000003</v>
      </c>
      <c r="X42" s="202">
        <v>1.18</v>
      </c>
      <c r="Y42" s="202">
        <v>0</v>
      </c>
      <c r="Z42" s="202">
        <v>2.23</v>
      </c>
      <c r="AA42" s="202">
        <v>0.72</v>
      </c>
      <c r="AB42" s="202">
        <v>0</v>
      </c>
      <c r="AC42" s="202">
        <v>11.51</v>
      </c>
      <c r="AD42" s="202">
        <v>6.82</v>
      </c>
      <c r="AE42" s="202">
        <v>0</v>
      </c>
      <c r="AF42" s="202">
        <v>0</v>
      </c>
      <c r="AG42" s="202">
        <v>0</v>
      </c>
      <c r="AH42" s="202">
        <v>0</v>
      </c>
      <c r="AI42" s="202">
        <v>3.93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16.55</v>
      </c>
      <c r="G43" s="202">
        <v>0</v>
      </c>
      <c r="H43" s="202">
        <v>0</v>
      </c>
      <c r="I43" s="202">
        <v>9.4600000000000009</v>
      </c>
      <c r="J43" s="202">
        <v>8.35</v>
      </c>
      <c r="K43" s="202">
        <v>68.25</v>
      </c>
      <c r="L43" s="202">
        <v>45.45</v>
      </c>
      <c r="M43" s="202">
        <v>0</v>
      </c>
      <c r="N43" s="202">
        <v>0.96</v>
      </c>
      <c r="O43" s="202">
        <v>1.59</v>
      </c>
      <c r="P43" s="202">
        <v>2.1800000000000002</v>
      </c>
      <c r="Q43" s="202">
        <v>0.09</v>
      </c>
      <c r="R43" s="202">
        <v>0.34</v>
      </c>
      <c r="S43" s="202">
        <v>0.21</v>
      </c>
      <c r="T43" s="202">
        <v>0</v>
      </c>
      <c r="U43" s="202">
        <v>7.68</v>
      </c>
      <c r="V43" s="202">
        <v>0.17</v>
      </c>
      <c r="W43" s="202">
        <v>0.28000000000000003</v>
      </c>
      <c r="X43" s="202">
        <v>1.18</v>
      </c>
      <c r="Y43" s="202">
        <v>0</v>
      </c>
      <c r="Z43" s="202">
        <v>2.23</v>
      </c>
      <c r="AA43" s="202">
        <v>0.72</v>
      </c>
      <c r="AB43" s="202">
        <v>0</v>
      </c>
      <c r="AC43" s="202">
        <v>11.51</v>
      </c>
      <c r="AD43" s="202">
        <v>6.82</v>
      </c>
      <c r="AE43" s="202">
        <v>0</v>
      </c>
      <c r="AF43" s="202">
        <v>0</v>
      </c>
      <c r="AG43" s="202">
        <v>0</v>
      </c>
      <c r="AH43" s="202">
        <v>0</v>
      </c>
      <c r="AI43" s="202">
        <v>3.93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16.55</v>
      </c>
      <c r="G44" s="202">
        <v>0</v>
      </c>
      <c r="H44" s="202">
        <v>0</v>
      </c>
      <c r="I44" s="202">
        <v>9.4600000000000009</v>
      </c>
      <c r="J44" s="202">
        <v>8.35</v>
      </c>
      <c r="K44" s="202">
        <v>59.45</v>
      </c>
      <c r="L44" s="202">
        <v>45.45</v>
      </c>
      <c r="M44" s="202">
        <v>0</v>
      </c>
      <c r="N44" s="202">
        <v>0.96</v>
      </c>
      <c r="O44" s="202">
        <v>1.59</v>
      </c>
      <c r="P44" s="202">
        <v>2.1800000000000002</v>
      </c>
      <c r="Q44" s="202">
        <v>0.09</v>
      </c>
      <c r="R44" s="202">
        <v>0.34</v>
      </c>
      <c r="S44" s="202">
        <v>0.21</v>
      </c>
      <c r="T44" s="202">
        <v>0</v>
      </c>
      <c r="U44" s="202">
        <v>7.68</v>
      </c>
      <c r="V44" s="202">
        <v>0.17</v>
      </c>
      <c r="W44" s="202">
        <v>0.28000000000000003</v>
      </c>
      <c r="X44" s="202">
        <v>1.18</v>
      </c>
      <c r="Y44" s="202">
        <v>0</v>
      </c>
      <c r="Z44" s="202">
        <v>2.23</v>
      </c>
      <c r="AA44" s="202">
        <v>0.72</v>
      </c>
      <c r="AB44" s="202">
        <v>0</v>
      </c>
      <c r="AC44" s="202">
        <v>11.51</v>
      </c>
      <c r="AD44" s="202">
        <v>6.82</v>
      </c>
      <c r="AE44" s="202">
        <v>0</v>
      </c>
      <c r="AF44" s="202">
        <v>0</v>
      </c>
      <c r="AG44" s="202">
        <v>0</v>
      </c>
      <c r="AH44" s="202">
        <v>0</v>
      </c>
      <c r="AI44" s="202">
        <v>3.93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17.649999999999999</v>
      </c>
      <c r="G45" s="202">
        <v>0</v>
      </c>
      <c r="H45" s="202">
        <v>0</v>
      </c>
      <c r="I45" s="202">
        <v>9.4600000000000009</v>
      </c>
      <c r="J45" s="202">
        <v>8.35</v>
      </c>
      <c r="K45" s="202">
        <v>59.45</v>
      </c>
      <c r="L45" s="202">
        <v>45.45</v>
      </c>
      <c r="M45" s="202">
        <v>0</v>
      </c>
      <c r="N45" s="202">
        <v>0.96</v>
      </c>
      <c r="O45" s="202">
        <v>1.59</v>
      </c>
      <c r="P45" s="202">
        <v>2.1800000000000002</v>
      </c>
      <c r="Q45" s="202">
        <v>0.09</v>
      </c>
      <c r="R45" s="202">
        <v>0.34</v>
      </c>
      <c r="S45" s="202">
        <v>0.21</v>
      </c>
      <c r="T45" s="202">
        <v>0</v>
      </c>
      <c r="U45" s="202">
        <v>7.68</v>
      </c>
      <c r="V45" s="202">
        <v>0.17</v>
      </c>
      <c r="W45" s="202">
        <v>0.28000000000000003</v>
      </c>
      <c r="X45" s="202">
        <v>1.18</v>
      </c>
      <c r="Y45" s="202">
        <v>0</v>
      </c>
      <c r="Z45" s="202">
        <v>2.23</v>
      </c>
      <c r="AA45" s="202">
        <v>0.72</v>
      </c>
      <c r="AB45" s="202">
        <v>0</v>
      </c>
      <c r="AC45" s="202">
        <v>3.35</v>
      </c>
      <c r="AD45" s="202">
        <v>6.82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17.649999999999999</v>
      </c>
      <c r="G46" s="202">
        <v>0</v>
      </c>
      <c r="H46" s="202">
        <v>0</v>
      </c>
      <c r="I46" s="202">
        <v>9.4600000000000009</v>
      </c>
      <c r="J46" s="202">
        <v>8.35</v>
      </c>
      <c r="K46" s="202">
        <v>59.45</v>
      </c>
      <c r="L46" s="202">
        <v>45.45</v>
      </c>
      <c r="M46" s="202">
        <v>0</v>
      </c>
      <c r="N46" s="202">
        <v>0.96</v>
      </c>
      <c r="O46" s="202">
        <v>1.59</v>
      </c>
      <c r="P46" s="202">
        <v>2.1800000000000002</v>
      </c>
      <c r="Q46" s="202">
        <v>0.09</v>
      </c>
      <c r="R46" s="202">
        <v>0.34</v>
      </c>
      <c r="S46" s="202">
        <v>0.21</v>
      </c>
      <c r="T46" s="202">
        <v>0</v>
      </c>
      <c r="U46" s="202">
        <v>7.68</v>
      </c>
      <c r="V46" s="202">
        <v>0.17</v>
      </c>
      <c r="W46" s="202">
        <v>0.28000000000000003</v>
      </c>
      <c r="X46" s="202">
        <v>1.18</v>
      </c>
      <c r="Y46" s="202">
        <v>0</v>
      </c>
      <c r="Z46" s="202">
        <v>2.23</v>
      </c>
      <c r="AA46" s="202">
        <v>0.72</v>
      </c>
      <c r="AB46" s="202">
        <v>0</v>
      </c>
      <c r="AC46" s="202">
        <v>3.78</v>
      </c>
      <c r="AD46" s="202">
        <v>6.82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17.649999999999999</v>
      </c>
      <c r="G47" s="202">
        <v>0</v>
      </c>
      <c r="H47" s="202">
        <v>0</v>
      </c>
      <c r="I47" s="202">
        <v>9.4600000000000009</v>
      </c>
      <c r="J47" s="202">
        <v>8.35</v>
      </c>
      <c r="K47" s="202">
        <v>59.45</v>
      </c>
      <c r="L47" s="202">
        <v>45.45</v>
      </c>
      <c r="M47" s="202">
        <v>0</v>
      </c>
      <c r="N47" s="202">
        <v>0.96</v>
      </c>
      <c r="O47" s="202">
        <v>1.59</v>
      </c>
      <c r="P47" s="202">
        <v>2.1800000000000002</v>
      </c>
      <c r="Q47" s="202">
        <v>0.09</v>
      </c>
      <c r="R47" s="202">
        <v>0.34</v>
      </c>
      <c r="S47" s="202">
        <v>0.21</v>
      </c>
      <c r="T47" s="202">
        <v>0</v>
      </c>
      <c r="U47" s="202">
        <v>7.68</v>
      </c>
      <c r="V47" s="202">
        <v>0.17</v>
      </c>
      <c r="W47" s="202">
        <v>0.28000000000000003</v>
      </c>
      <c r="X47" s="202">
        <v>1.18</v>
      </c>
      <c r="Y47" s="202">
        <v>0</v>
      </c>
      <c r="Z47" s="202">
        <v>2.23</v>
      </c>
      <c r="AA47" s="202">
        <v>0.72</v>
      </c>
      <c r="AB47" s="202">
        <v>0</v>
      </c>
      <c r="AC47" s="202">
        <v>3.95</v>
      </c>
      <c r="AD47" s="202">
        <v>6.82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17.649999999999999</v>
      </c>
      <c r="G48" s="202">
        <v>0</v>
      </c>
      <c r="H48" s="202">
        <v>0</v>
      </c>
      <c r="I48" s="202">
        <v>9.4600000000000009</v>
      </c>
      <c r="J48" s="202">
        <v>8.35</v>
      </c>
      <c r="K48" s="202">
        <v>59.45</v>
      </c>
      <c r="L48" s="202">
        <v>45.45</v>
      </c>
      <c r="M48" s="202">
        <v>0</v>
      </c>
      <c r="N48" s="202">
        <v>0.96</v>
      </c>
      <c r="O48" s="202">
        <v>1.59</v>
      </c>
      <c r="P48" s="202">
        <v>2.1800000000000002</v>
      </c>
      <c r="Q48" s="202">
        <v>0.09</v>
      </c>
      <c r="R48" s="202">
        <v>0.34</v>
      </c>
      <c r="S48" s="202">
        <v>0.21</v>
      </c>
      <c r="T48" s="202">
        <v>0</v>
      </c>
      <c r="U48" s="202">
        <v>7.68</v>
      </c>
      <c r="V48" s="202">
        <v>0.17</v>
      </c>
      <c r="W48" s="202">
        <v>0.28000000000000003</v>
      </c>
      <c r="X48" s="202">
        <v>1.18</v>
      </c>
      <c r="Y48" s="202">
        <v>0</v>
      </c>
      <c r="Z48" s="202">
        <v>2.23</v>
      </c>
      <c r="AA48" s="202">
        <v>0.72</v>
      </c>
      <c r="AB48" s="202">
        <v>0</v>
      </c>
      <c r="AC48" s="202">
        <v>3.95</v>
      </c>
      <c r="AD48" s="202">
        <v>6.82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13.52</v>
      </c>
      <c r="G49" s="202">
        <v>0</v>
      </c>
      <c r="H49" s="202">
        <v>0</v>
      </c>
      <c r="I49" s="202">
        <v>9.4600000000000009</v>
      </c>
      <c r="J49" s="202">
        <v>8.35</v>
      </c>
      <c r="K49" s="202">
        <v>59.45</v>
      </c>
      <c r="L49" s="202">
        <v>45.45</v>
      </c>
      <c r="M49" s="202">
        <v>0</v>
      </c>
      <c r="N49" s="202">
        <v>0.96</v>
      </c>
      <c r="O49" s="202">
        <v>1.59</v>
      </c>
      <c r="P49" s="202">
        <v>2.1800000000000002</v>
      </c>
      <c r="Q49" s="202">
        <v>0.09</v>
      </c>
      <c r="R49" s="202">
        <v>0.34</v>
      </c>
      <c r="S49" s="202">
        <v>0.21</v>
      </c>
      <c r="T49" s="202">
        <v>0</v>
      </c>
      <c r="U49" s="202">
        <v>7.68</v>
      </c>
      <c r="V49" s="202">
        <v>0.17</v>
      </c>
      <c r="W49" s="202">
        <v>0.28000000000000003</v>
      </c>
      <c r="X49" s="202">
        <v>1.18</v>
      </c>
      <c r="Y49" s="202">
        <v>0</v>
      </c>
      <c r="Z49" s="202">
        <v>2.23</v>
      </c>
      <c r="AA49" s="202">
        <v>0.72</v>
      </c>
      <c r="AB49" s="202">
        <v>0</v>
      </c>
      <c r="AC49" s="202">
        <v>11.67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3.93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13.52</v>
      </c>
      <c r="G50" s="202">
        <v>0</v>
      </c>
      <c r="H50" s="202">
        <v>0</v>
      </c>
      <c r="I50" s="202">
        <v>9.4600000000000009</v>
      </c>
      <c r="J50" s="202">
        <v>8.35</v>
      </c>
      <c r="K50" s="202">
        <v>59.45</v>
      </c>
      <c r="L50" s="202">
        <v>45.45</v>
      </c>
      <c r="M50" s="202">
        <v>0</v>
      </c>
      <c r="N50" s="202">
        <v>0.96</v>
      </c>
      <c r="O50" s="202">
        <v>1.59</v>
      </c>
      <c r="P50" s="202">
        <v>2.1800000000000002</v>
      </c>
      <c r="Q50" s="202">
        <v>0.09</v>
      </c>
      <c r="R50" s="202">
        <v>0.34</v>
      </c>
      <c r="S50" s="202">
        <v>0.21</v>
      </c>
      <c r="T50" s="202">
        <v>0</v>
      </c>
      <c r="U50" s="202">
        <v>7.68</v>
      </c>
      <c r="V50" s="202">
        <v>0.17</v>
      </c>
      <c r="W50" s="202">
        <v>0.28000000000000003</v>
      </c>
      <c r="X50" s="202">
        <v>1.18</v>
      </c>
      <c r="Y50" s="202">
        <v>0</v>
      </c>
      <c r="Z50" s="202">
        <v>2.23</v>
      </c>
      <c r="AA50" s="202">
        <v>0.72</v>
      </c>
      <c r="AB50" s="202">
        <v>0</v>
      </c>
      <c r="AC50" s="202">
        <v>11.67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3.93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13.52</v>
      </c>
      <c r="G51" s="202">
        <v>0</v>
      </c>
      <c r="H51" s="202">
        <v>0</v>
      </c>
      <c r="I51" s="202">
        <v>9.4600000000000009</v>
      </c>
      <c r="J51" s="202">
        <v>8.35</v>
      </c>
      <c r="K51" s="202">
        <v>59.45</v>
      </c>
      <c r="L51" s="202">
        <v>45.45</v>
      </c>
      <c r="M51" s="202">
        <v>0</v>
      </c>
      <c r="N51" s="202">
        <v>0.96</v>
      </c>
      <c r="O51" s="202">
        <v>1.59</v>
      </c>
      <c r="P51" s="202">
        <v>2.1800000000000002</v>
      </c>
      <c r="Q51" s="202">
        <v>0.09</v>
      </c>
      <c r="R51" s="202">
        <v>0.34</v>
      </c>
      <c r="S51" s="202">
        <v>0.21</v>
      </c>
      <c r="T51" s="202">
        <v>0</v>
      </c>
      <c r="U51" s="202">
        <v>7.68</v>
      </c>
      <c r="V51" s="202">
        <v>0.17</v>
      </c>
      <c r="W51" s="202">
        <v>0.28000000000000003</v>
      </c>
      <c r="X51" s="202">
        <v>1.18</v>
      </c>
      <c r="Y51" s="202">
        <v>0</v>
      </c>
      <c r="Z51" s="202">
        <v>2.23</v>
      </c>
      <c r="AA51" s="202">
        <v>0.72</v>
      </c>
      <c r="AB51" s="202">
        <v>0</v>
      </c>
      <c r="AC51" s="202">
        <v>11.51</v>
      </c>
      <c r="AD51" s="202">
        <v>6.82</v>
      </c>
      <c r="AE51" s="202">
        <v>0</v>
      </c>
      <c r="AF51" s="202">
        <v>0</v>
      </c>
      <c r="AG51" s="202">
        <v>0</v>
      </c>
      <c r="AH51" s="202">
        <v>0</v>
      </c>
      <c r="AI51" s="202">
        <v>0.71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13.52</v>
      </c>
      <c r="G52" s="202">
        <v>0</v>
      </c>
      <c r="H52" s="202">
        <v>0</v>
      </c>
      <c r="I52" s="202">
        <v>9.4600000000000009</v>
      </c>
      <c r="J52" s="202">
        <v>8.35</v>
      </c>
      <c r="K52" s="202">
        <v>19.829999999999998</v>
      </c>
      <c r="L52" s="202">
        <v>5.82</v>
      </c>
      <c r="M52" s="202">
        <v>0</v>
      </c>
      <c r="N52" s="202">
        <v>0.96</v>
      </c>
      <c r="O52" s="202">
        <v>1.59</v>
      </c>
      <c r="P52" s="202">
        <v>2.1800000000000002</v>
      </c>
      <c r="Q52" s="202">
        <v>0.09</v>
      </c>
      <c r="R52" s="202">
        <v>0.51</v>
      </c>
      <c r="S52" s="202">
        <v>0.21</v>
      </c>
      <c r="T52" s="202">
        <v>0</v>
      </c>
      <c r="U52" s="202">
        <v>7.68</v>
      </c>
      <c r="V52" s="202">
        <v>0.17</v>
      </c>
      <c r="W52" s="202">
        <v>0.28000000000000003</v>
      </c>
      <c r="X52" s="202">
        <v>1.18</v>
      </c>
      <c r="Y52" s="202">
        <v>0</v>
      </c>
      <c r="Z52" s="202">
        <v>2.23</v>
      </c>
      <c r="AA52" s="202">
        <v>0.72</v>
      </c>
      <c r="AB52" s="202">
        <v>0</v>
      </c>
      <c r="AC52" s="202">
        <v>11.51</v>
      </c>
      <c r="AD52" s="202">
        <v>6.82</v>
      </c>
      <c r="AE52" s="202">
        <v>0</v>
      </c>
      <c r="AF52" s="202">
        <v>0</v>
      </c>
      <c r="AG52" s="202">
        <v>0</v>
      </c>
      <c r="AH52" s="202">
        <v>0</v>
      </c>
      <c r="AI52" s="202">
        <v>0.71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13.52</v>
      </c>
      <c r="G53" s="202">
        <v>0</v>
      </c>
      <c r="H53" s="202">
        <v>0</v>
      </c>
      <c r="I53" s="202">
        <v>9.4600000000000009</v>
      </c>
      <c r="J53" s="202">
        <v>8.35</v>
      </c>
      <c r="K53" s="202">
        <v>19.829999999999998</v>
      </c>
      <c r="L53" s="202">
        <v>5.82</v>
      </c>
      <c r="M53" s="202">
        <v>0</v>
      </c>
      <c r="N53" s="202">
        <v>0.96</v>
      </c>
      <c r="O53" s="202">
        <v>1.59</v>
      </c>
      <c r="P53" s="202">
        <v>2.1800000000000002</v>
      </c>
      <c r="Q53" s="202">
        <v>0.09</v>
      </c>
      <c r="R53" s="202">
        <v>0.34</v>
      </c>
      <c r="S53" s="202">
        <v>0.21</v>
      </c>
      <c r="T53" s="202">
        <v>0</v>
      </c>
      <c r="U53" s="202">
        <v>7.68</v>
      </c>
      <c r="V53" s="202">
        <v>0.17</v>
      </c>
      <c r="W53" s="202">
        <v>0.28000000000000003</v>
      </c>
      <c r="X53" s="202">
        <v>1.18</v>
      </c>
      <c r="Y53" s="202">
        <v>0</v>
      </c>
      <c r="Z53" s="202">
        <v>2.23</v>
      </c>
      <c r="AA53" s="202">
        <v>0.72</v>
      </c>
      <c r="AB53" s="202">
        <v>0</v>
      </c>
      <c r="AC53" s="202">
        <v>11.51</v>
      </c>
      <c r="AD53" s="202">
        <v>6.82</v>
      </c>
      <c r="AE53" s="202">
        <v>0</v>
      </c>
      <c r="AF53" s="202">
        <v>0</v>
      </c>
      <c r="AG53" s="202">
        <v>0</v>
      </c>
      <c r="AH53" s="202">
        <v>0</v>
      </c>
      <c r="AI53" s="202">
        <v>0.71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13.52</v>
      </c>
      <c r="G54" s="202">
        <v>0</v>
      </c>
      <c r="H54" s="202">
        <v>0</v>
      </c>
      <c r="I54" s="202">
        <v>9.4600000000000009</v>
      </c>
      <c r="J54" s="202">
        <v>8.35</v>
      </c>
      <c r="K54" s="202">
        <v>19.829999999999998</v>
      </c>
      <c r="L54" s="202">
        <v>5.82</v>
      </c>
      <c r="M54" s="202">
        <v>0</v>
      </c>
      <c r="N54" s="202">
        <v>0.96</v>
      </c>
      <c r="O54" s="202">
        <v>1.59</v>
      </c>
      <c r="P54" s="202">
        <v>2.1800000000000002</v>
      </c>
      <c r="Q54" s="202">
        <v>0.09</v>
      </c>
      <c r="R54" s="202">
        <v>0.34</v>
      </c>
      <c r="S54" s="202">
        <v>0.21</v>
      </c>
      <c r="T54" s="202">
        <v>0</v>
      </c>
      <c r="U54" s="202">
        <v>7.68</v>
      </c>
      <c r="V54" s="202">
        <v>0.17</v>
      </c>
      <c r="W54" s="202">
        <v>0.28000000000000003</v>
      </c>
      <c r="X54" s="202">
        <v>1.18</v>
      </c>
      <c r="Y54" s="202">
        <v>0</v>
      </c>
      <c r="Z54" s="202">
        <v>2.23</v>
      </c>
      <c r="AA54" s="202">
        <v>0.72</v>
      </c>
      <c r="AB54" s="202">
        <v>0</v>
      </c>
      <c r="AC54" s="202">
        <v>11.51</v>
      </c>
      <c r="AD54" s="202">
        <v>6.82</v>
      </c>
      <c r="AE54" s="202">
        <v>0</v>
      </c>
      <c r="AF54" s="202">
        <v>0</v>
      </c>
      <c r="AG54" s="202">
        <v>0</v>
      </c>
      <c r="AH54" s="202">
        <v>0</v>
      </c>
      <c r="AI54" s="202">
        <v>0.71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13.52</v>
      </c>
      <c r="G55" s="202">
        <v>0</v>
      </c>
      <c r="H55" s="202">
        <v>0</v>
      </c>
      <c r="I55" s="202">
        <v>9.4600000000000009</v>
      </c>
      <c r="J55" s="202">
        <v>8.35</v>
      </c>
      <c r="K55" s="202">
        <v>14.91</v>
      </c>
      <c r="L55" s="202">
        <v>5.82</v>
      </c>
      <c r="M55" s="202">
        <v>0</v>
      </c>
      <c r="N55" s="202">
        <v>0.96</v>
      </c>
      <c r="O55" s="202">
        <v>1.59</v>
      </c>
      <c r="P55" s="202">
        <v>2.1800000000000002</v>
      </c>
      <c r="Q55" s="202">
        <v>0.09</v>
      </c>
      <c r="R55" s="202">
        <v>0.34</v>
      </c>
      <c r="S55" s="202">
        <v>0.21</v>
      </c>
      <c r="T55" s="202">
        <v>0</v>
      </c>
      <c r="U55" s="202">
        <v>7.68</v>
      </c>
      <c r="V55" s="202">
        <v>0.17</v>
      </c>
      <c r="W55" s="202">
        <v>0.28000000000000003</v>
      </c>
      <c r="X55" s="202">
        <v>1.18</v>
      </c>
      <c r="Y55" s="202">
        <v>0</v>
      </c>
      <c r="Z55" s="202">
        <v>2.23</v>
      </c>
      <c r="AA55" s="202">
        <v>0.72</v>
      </c>
      <c r="AB55" s="202">
        <v>0</v>
      </c>
      <c r="AC55" s="202">
        <v>4.66</v>
      </c>
      <c r="AD55" s="202">
        <v>6.82</v>
      </c>
      <c r="AE55" s="202">
        <v>0</v>
      </c>
      <c r="AF55" s="202">
        <v>0</v>
      </c>
      <c r="AG55" s="202">
        <v>0</v>
      </c>
      <c r="AH55" s="202">
        <v>0</v>
      </c>
      <c r="AI55" s="202">
        <v>0.71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13.52</v>
      </c>
      <c r="G56" s="202">
        <v>0</v>
      </c>
      <c r="H56" s="202">
        <v>0</v>
      </c>
      <c r="I56" s="202">
        <v>9.4600000000000009</v>
      </c>
      <c r="J56" s="202">
        <v>8.35</v>
      </c>
      <c r="K56" s="202">
        <v>14.91</v>
      </c>
      <c r="L56" s="202">
        <v>5.82</v>
      </c>
      <c r="M56" s="202">
        <v>0</v>
      </c>
      <c r="N56" s="202">
        <v>0.96</v>
      </c>
      <c r="O56" s="202">
        <v>1.59</v>
      </c>
      <c r="P56" s="202">
        <v>2.1800000000000002</v>
      </c>
      <c r="Q56" s="202">
        <v>0.09</v>
      </c>
      <c r="R56" s="202">
        <v>0.34</v>
      </c>
      <c r="S56" s="202">
        <v>0.21</v>
      </c>
      <c r="T56" s="202">
        <v>0</v>
      </c>
      <c r="U56" s="202">
        <v>7.68</v>
      </c>
      <c r="V56" s="202">
        <v>0.17</v>
      </c>
      <c r="W56" s="202">
        <v>0.28000000000000003</v>
      </c>
      <c r="X56" s="202">
        <v>1.18</v>
      </c>
      <c r="Y56" s="202">
        <v>0</v>
      </c>
      <c r="Z56" s="202">
        <v>2.23</v>
      </c>
      <c r="AA56" s="202">
        <v>0.72</v>
      </c>
      <c r="AB56" s="202">
        <v>0</v>
      </c>
      <c r="AC56" s="202">
        <v>11.67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0.71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17.649999999999999</v>
      </c>
      <c r="G57" s="202">
        <v>0</v>
      </c>
      <c r="H57" s="202">
        <v>0</v>
      </c>
      <c r="I57" s="202">
        <v>9.4600000000000009</v>
      </c>
      <c r="J57" s="202">
        <v>8.35</v>
      </c>
      <c r="K57" s="202">
        <v>5.2</v>
      </c>
      <c r="L57" s="202">
        <v>5.82</v>
      </c>
      <c r="M57" s="202">
        <v>0</v>
      </c>
      <c r="N57" s="202">
        <v>0.96</v>
      </c>
      <c r="O57" s="202">
        <v>1.59</v>
      </c>
      <c r="P57" s="202">
        <v>2.1800000000000002</v>
      </c>
      <c r="Q57" s="202">
        <v>0.09</v>
      </c>
      <c r="R57" s="202">
        <v>0.34</v>
      </c>
      <c r="S57" s="202">
        <v>0.21</v>
      </c>
      <c r="T57" s="202">
        <v>0</v>
      </c>
      <c r="U57" s="202">
        <v>7.68</v>
      </c>
      <c r="V57" s="202">
        <v>0.17</v>
      </c>
      <c r="W57" s="202">
        <v>0.28000000000000003</v>
      </c>
      <c r="X57" s="202">
        <v>1.18</v>
      </c>
      <c r="Y57" s="202">
        <v>0</v>
      </c>
      <c r="Z57" s="202">
        <v>2.23</v>
      </c>
      <c r="AA57" s="202">
        <v>0.72</v>
      </c>
      <c r="AB57" s="202">
        <v>0</v>
      </c>
      <c r="AC57" s="202">
        <v>11.67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0.71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17.649999999999999</v>
      </c>
      <c r="G58" s="202">
        <v>0</v>
      </c>
      <c r="H58" s="202">
        <v>0</v>
      </c>
      <c r="I58" s="202">
        <v>9.4600000000000009</v>
      </c>
      <c r="J58" s="202">
        <v>8.35</v>
      </c>
      <c r="K58" s="202">
        <v>5.2</v>
      </c>
      <c r="L58" s="202">
        <v>5.82</v>
      </c>
      <c r="M58" s="202">
        <v>0</v>
      </c>
      <c r="N58" s="202">
        <v>0.96</v>
      </c>
      <c r="O58" s="202">
        <v>1.59</v>
      </c>
      <c r="P58" s="202">
        <v>2.1800000000000002</v>
      </c>
      <c r="Q58" s="202">
        <v>0.09</v>
      </c>
      <c r="R58" s="202">
        <v>0.34</v>
      </c>
      <c r="S58" s="202">
        <v>0.21</v>
      </c>
      <c r="T58" s="202">
        <v>0</v>
      </c>
      <c r="U58" s="202">
        <v>7.68</v>
      </c>
      <c r="V58" s="202">
        <v>0.17</v>
      </c>
      <c r="W58" s="202">
        <v>0.28000000000000003</v>
      </c>
      <c r="X58" s="202">
        <v>1.18</v>
      </c>
      <c r="Y58" s="202">
        <v>0</v>
      </c>
      <c r="Z58" s="202">
        <v>2.23</v>
      </c>
      <c r="AA58" s="202">
        <v>0.72</v>
      </c>
      <c r="AB58" s="202">
        <v>0</v>
      </c>
      <c r="AC58" s="202">
        <v>11.67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0.71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17.649999999999999</v>
      </c>
      <c r="G59" s="202">
        <v>0</v>
      </c>
      <c r="H59" s="202">
        <v>0</v>
      </c>
      <c r="I59" s="202">
        <v>9.4600000000000009</v>
      </c>
      <c r="J59" s="202">
        <v>8.35</v>
      </c>
      <c r="K59" s="202">
        <v>5.2</v>
      </c>
      <c r="L59" s="202">
        <v>5.82</v>
      </c>
      <c r="M59" s="202">
        <v>0</v>
      </c>
      <c r="N59" s="202">
        <v>0.96</v>
      </c>
      <c r="O59" s="202">
        <v>1.59</v>
      </c>
      <c r="P59" s="202">
        <v>2.1800000000000002</v>
      </c>
      <c r="Q59" s="202">
        <v>0.09</v>
      </c>
      <c r="R59" s="202">
        <v>0.34</v>
      </c>
      <c r="S59" s="202">
        <v>0.21</v>
      </c>
      <c r="T59" s="202">
        <v>0</v>
      </c>
      <c r="U59" s="202">
        <v>7.68</v>
      </c>
      <c r="V59" s="202">
        <v>0.17</v>
      </c>
      <c r="W59" s="202">
        <v>0.28000000000000003</v>
      </c>
      <c r="X59" s="202">
        <v>1.18</v>
      </c>
      <c r="Y59" s="202">
        <v>0</v>
      </c>
      <c r="Z59" s="202">
        <v>2.23</v>
      </c>
      <c r="AA59" s="202">
        <v>0.72</v>
      </c>
      <c r="AB59" s="202">
        <v>0</v>
      </c>
      <c r="AC59" s="202">
        <v>11.67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0.71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17.649999999999999</v>
      </c>
      <c r="G60" s="202">
        <v>0</v>
      </c>
      <c r="H60" s="202">
        <v>0</v>
      </c>
      <c r="I60" s="202">
        <v>9.4600000000000009</v>
      </c>
      <c r="J60" s="202">
        <v>8.35</v>
      </c>
      <c r="K60" s="202">
        <v>5.2</v>
      </c>
      <c r="L60" s="202">
        <v>5.82</v>
      </c>
      <c r="M60" s="202">
        <v>0</v>
      </c>
      <c r="N60" s="202">
        <v>0.96</v>
      </c>
      <c r="O60" s="202">
        <v>1.59</v>
      </c>
      <c r="P60" s="202">
        <v>2.1800000000000002</v>
      </c>
      <c r="Q60" s="202">
        <v>0.09</v>
      </c>
      <c r="R60" s="202">
        <v>0.34</v>
      </c>
      <c r="S60" s="202">
        <v>0.21</v>
      </c>
      <c r="T60" s="202">
        <v>0</v>
      </c>
      <c r="U60" s="202">
        <v>7.68</v>
      </c>
      <c r="V60" s="202">
        <v>0.17</v>
      </c>
      <c r="W60" s="202">
        <v>0.28000000000000003</v>
      </c>
      <c r="X60" s="202">
        <v>1.18</v>
      </c>
      <c r="Y60" s="202">
        <v>0</v>
      </c>
      <c r="Z60" s="202">
        <v>2.23</v>
      </c>
      <c r="AA60" s="202">
        <v>0.72</v>
      </c>
      <c r="AB60" s="202">
        <v>0</v>
      </c>
      <c r="AC60" s="202">
        <v>11.67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0.71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15.59</v>
      </c>
      <c r="G61" s="202">
        <v>0</v>
      </c>
      <c r="H61" s="202">
        <v>0</v>
      </c>
      <c r="I61" s="202">
        <v>9.4600000000000009</v>
      </c>
      <c r="J61" s="202">
        <v>8.35</v>
      </c>
      <c r="K61" s="202">
        <v>5.2</v>
      </c>
      <c r="L61" s="202">
        <v>5.82</v>
      </c>
      <c r="M61" s="202">
        <v>0</v>
      </c>
      <c r="N61" s="202">
        <v>0.96</v>
      </c>
      <c r="O61" s="202">
        <v>1.59</v>
      </c>
      <c r="P61" s="202">
        <v>2.1800000000000002</v>
      </c>
      <c r="Q61" s="202">
        <v>0.09</v>
      </c>
      <c r="R61" s="202">
        <v>0.34</v>
      </c>
      <c r="S61" s="202">
        <v>0.21</v>
      </c>
      <c r="T61" s="202">
        <v>0</v>
      </c>
      <c r="U61" s="202">
        <v>7.68</v>
      </c>
      <c r="V61" s="202">
        <v>0.17</v>
      </c>
      <c r="W61" s="202">
        <v>0.28000000000000003</v>
      </c>
      <c r="X61" s="202">
        <v>1.18</v>
      </c>
      <c r="Y61" s="202">
        <v>0</v>
      </c>
      <c r="Z61" s="202">
        <v>2.23</v>
      </c>
      <c r="AA61" s="202">
        <v>0.72</v>
      </c>
      <c r="AB61" s="202">
        <v>0</v>
      </c>
      <c r="AC61" s="202">
        <v>11.67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0.71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15.59</v>
      </c>
      <c r="G62" s="202">
        <v>0</v>
      </c>
      <c r="H62" s="202">
        <v>0</v>
      </c>
      <c r="I62" s="202">
        <v>9.4600000000000009</v>
      </c>
      <c r="J62" s="202">
        <v>8.35</v>
      </c>
      <c r="K62" s="202">
        <v>5.2</v>
      </c>
      <c r="L62" s="202">
        <v>5.82</v>
      </c>
      <c r="M62" s="202">
        <v>0</v>
      </c>
      <c r="N62" s="202">
        <v>0.96</v>
      </c>
      <c r="O62" s="202">
        <v>1.59</v>
      </c>
      <c r="P62" s="202">
        <v>2.1800000000000002</v>
      </c>
      <c r="Q62" s="202">
        <v>0.09</v>
      </c>
      <c r="R62" s="202">
        <v>0.34</v>
      </c>
      <c r="S62" s="202">
        <v>0.21</v>
      </c>
      <c r="T62" s="202">
        <v>0</v>
      </c>
      <c r="U62" s="202">
        <v>7.68</v>
      </c>
      <c r="V62" s="202">
        <v>0.17</v>
      </c>
      <c r="W62" s="202">
        <v>0.28000000000000003</v>
      </c>
      <c r="X62" s="202">
        <v>1.18</v>
      </c>
      <c r="Y62" s="202">
        <v>0</v>
      </c>
      <c r="Z62" s="202">
        <v>2.23</v>
      </c>
      <c r="AA62" s="202">
        <v>0.72</v>
      </c>
      <c r="AB62" s="202">
        <v>0</v>
      </c>
      <c r="AC62" s="202">
        <v>11.67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0.71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15.59</v>
      </c>
      <c r="G63" s="202">
        <v>0</v>
      </c>
      <c r="H63" s="202">
        <v>0</v>
      </c>
      <c r="I63" s="202">
        <v>9.4600000000000009</v>
      </c>
      <c r="J63" s="202">
        <v>8.35</v>
      </c>
      <c r="K63" s="202">
        <v>5.2</v>
      </c>
      <c r="L63" s="202">
        <v>5.82</v>
      </c>
      <c r="M63" s="202">
        <v>0</v>
      </c>
      <c r="N63" s="202">
        <v>0.96</v>
      </c>
      <c r="O63" s="202">
        <v>1.59</v>
      </c>
      <c r="P63" s="202">
        <v>2.1800000000000002</v>
      </c>
      <c r="Q63" s="202">
        <v>0.8</v>
      </c>
      <c r="R63" s="202">
        <v>0.34</v>
      </c>
      <c r="S63" s="202">
        <v>0.21</v>
      </c>
      <c r="T63" s="202">
        <v>0</v>
      </c>
      <c r="U63" s="202">
        <v>7.68</v>
      </c>
      <c r="V63" s="202">
        <v>0.17</v>
      </c>
      <c r="W63" s="202">
        <v>0.28000000000000003</v>
      </c>
      <c r="X63" s="202">
        <v>1.18</v>
      </c>
      <c r="Y63" s="202">
        <v>0</v>
      </c>
      <c r="Z63" s="202">
        <v>2.23</v>
      </c>
      <c r="AA63" s="202">
        <v>0.72</v>
      </c>
      <c r="AB63" s="202">
        <v>0</v>
      </c>
      <c r="AC63" s="202">
        <v>11.67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0.71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15.59</v>
      </c>
      <c r="G64" s="202">
        <v>0</v>
      </c>
      <c r="H64" s="202">
        <v>0</v>
      </c>
      <c r="I64" s="202">
        <v>9.4600000000000009</v>
      </c>
      <c r="J64" s="202">
        <v>8.35</v>
      </c>
      <c r="K64" s="202">
        <v>5.2</v>
      </c>
      <c r="L64" s="202">
        <v>5.82</v>
      </c>
      <c r="M64" s="202">
        <v>0</v>
      </c>
      <c r="N64" s="202">
        <v>0.96</v>
      </c>
      <c r="O64" s="202">
        <v>1.59</v>
      </c>
      <c r="P64" s="202">
        <v>2.1800000000000002</v>
      </c>
      <c r="Q64" s="202">
        <v>0.94</v>
      </c>
      <c r="R64" s="202">
        <v>0.34</v>
      </c>
      <c r="S64" s="202">
        <v>0.21</v>
      </c>
      <c r="T64" s="202">
        <v>0</v>
      </c>
      <c r="U64" s="202">
        <v>7.68</v>
      </c>
      <c r="V64" s="202">
        <v>0.17</v>
      </c>
      <c r="W64" s="202">
        <v>0.28000000000000003</v>
      </c>
      <c r="X64" s="202">
        <v>1.18</v>
      </c>
      <c r="Y64" s="202">
        <v>0</v>
      </c>
      <c r="Z64" s="202">
        <v>2.23</v>
      </c>
      <c r="AA64" s="202">
        <v>0.72</v>
      </c>
      <c r="AB64" s="202">
        <v>0</v>
      </c>
      <c r="AC64" s="202">
        <v>11.67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0.71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15.59</v>
      </c>
      <c r="G65" s="202">
        <v>0</v>
      </c>
      <c r="H65" s="202">
        <v>0</v>
      </c>
      <c r="I65" s="202">
        <v>9.4600000000000009</v>
      </c>
      <c r="J65" s="202">
        <v>8.35</v>
      </c>
      <c r="K65" s="202">
        <v>5.2</v>
      </c>
      <c r="L65" s="202">
        <v>5.82</v>
      </c>
      <c r="M65" s="202">
        <v>0</v>
      </c>
      <c r="N65" s="202">
        <v>0.96</v>
      </c>
      <c r="O65" s="202">
        <v>1.59</v>
      </c>
      <c r="P65" s="202">
        <v>2.1800000000000002</v>
      </c>
      <c r="Q65" s="202">
        <v>1.38</v>
      </c>
      <c r="R65" s="202">
        <v>0.34</v>
      </c>
      <c r="S65" s="202">
        <v>0.21</v>
      </c>
      <c r="T65" s="202">
        <v>0</v>
      </c>
      <c r="U65" s="202">
        <v>7.68</v>
      </c>
      <c r="V65" s="202">
        <v>0.17</v>
      </c>
      <c r="W65" s="202">
        <v>0.28000000000000003</v>
      </c>
      <c r="X65" s="202">
        <v>1.18</v>
      </c>
      <c r="Y65" s="202">
        <v>0</v>
      </c>
      <c r="Z65" s="202">
        <v>2.23</v>
      </c>
      <c r="AA65" s="202">
        <v>0.72</v>
      </c>
      <c r="AB65" s="202">
        <v>0</v>
      </c>
      <c r="AC65" s="202">
        <v>4.38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15.59</v>
      </c>
      <c r="G66" s="202">
        <v>0</v>
      </c>
      <c r="H66" s="202">
        <v>0</v>
      </c>
      <c r="I66" s="202">
        <v>9.4600000000000009</v>
      </c>
      <c r="J66" s="202">
        <v>8.35</v>
      </c>
      <c r="K66" s="202">
        <v>5.2</v>
      </c>
      <c r="L66" s="202">
        <v>5.82</v>
      </c>
      <c r="M66" s="202">
        <v>0</v>
      </c>
      <c r="N66" s="202">
        <v>0.96</v>
      </c>
      <c r="O66" s="202">
        <v>1.59</v>
      </c>
      <c r="P66" s="202">
        <v>2.1800000000000002</v>
      </c>
      <c r="Q66" s="202">
        <v>1.38</v>
      </c>
      <c r="R66" s="202">
        <v>0.34</v>
      </c>
      <c r="S66" s="202">
        <v>0.21</v>
      </c>
      <c r="T66" s="202">
        <v>0</v>
      </c>
      <c r="U66" s="202">
        <v>7.68</v>
      </c>
      <c r="V66" s="202">
        <v>0.17</v>
      </c>
      <c r="W66" s="202">
        <v>0.28000000000000003</v>
      </c>
      <c r="X66" s="202">
        <v>1.18</v>
      </c>
      <c r="Y66" s="202">
        <v>0</v>
      </c>
      <c r="Z66" s="202">
        <v>2.23</v>
      </c>
      <c r="AA66" s="202">
        <v>0.72</v>
      </c>
      <c r="AB66" s="202">
        <v>0</v>
      </c>
      <c r="AC66" s="202">
        <v>4.38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0.71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15.59</v>
      </c>
      <c r="G67" s="202">
        <v>0</v>
      </c>
      <c r="H67" s="202">
        <v>0</v>
      </c>
      <c r="I67" s="202">
        <v>9.4600000000000009</v>
      </c>
      <c r="J67" s="202">
        <v>8.35</v>
      </c>
      <c r="K67" s="202">
        <v>5.2</v>
      </c>
      <c r="L67" s="202">
        <v>5.82</v>
      </c>
      <c r="M67" s="202">
        <v>0</v>
      </c>
      <c r="N67" s="202">
        <v>0.96</v>
      </c>
      <c r="O67" s="202">
        <v>1.59</v>
      </c>
      <c r="P67" s="202">
        <v>2.1800000000000002</v>
      </c>
      <c r="Q67" s="202">
        <v>0.13</v>
      </c>
      <c r="R67" s="202">
        <v>0.34</v>
      </c>
      <c r="S67" s="202">
        <v>0.21</v>
      </c>
      <c r="T67" s="202">
        <v>0</v>
      </c>
      <c r="U67" s="202">
        <v>7.68</v>
      </c>
      <c r="V67" s="202">
        <v>0.17</v>
      </c>
      <c r="W67" s="202">
        <v>0.28000000000000003</v>
      </c>
      <c r="X67" s="202">
        <v>1.18</v>
      </c>
      <c r="Y67" s="202">
        <v>0</v>
      </c>
      <c r="Z67" s="202">
        <v>2.23</v>
      </c>
      <c r="AA67" s="202">
        <v>0.72</v>
      </c>
      <c r="AB67" s="202">
        <v>0</v>
      </c>
      <c r="AC67" s="202">
        <v>4.38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15.59</v>
      </c>
      <c r="G68" s="202">
        <v>0</v>
      </c>
      <c r="H68" s="202">
        <v>0</v>
      </c>
      <c r="I68" s="202">
        <v>9.4600000000000009</v>
      </c>
      <c r="J68" s="202">
        <v>8.35</v>
      </c>
      <c r="K68" s="202">
        <v>5.2</v>
      </c>
      <c r="L68" s="202">
        <v>5.82</v>
      </c>
      <c r="M68" s="202">
        <v>0</v>
      </c>
      <c r="N68" s="202">
        <v>0.96</v>
      </c>
      <c r="O68" s="202">
        <v>1.59</v>
      </c>
      <c r="P68" s="202">
        <v>2.1800000000000002</v>
      </c>
      <c r="Q68" s="202">
        <v>0.14000000000000001</v>
      </c>
      <c r="R68" s="202">
        <v>0.34</v>
      </c>
      <c r="S68" s="202">
        <v>0.21</v>
      </c>
      <c r="T68" s="202">
        <v>0</v>
      </c>
      <c r="U68" s="202">
        <v>7.68</v>
      </c>
      <c r="V68" s="202">
        <v>0.17</v>
      </c>
      <c r="W68" s="202">
        <v>0.28000000000000003</v>
      </c>
      <c r="X68" s="202">
        <v>1.18</v>
      </c>
      <c r="Y68" s="202">
        <v>0</v>
      </c>
      <c r="Z68" s="202">
        <v>2.23</v>
      </c>
      <c r="AA68" s="202">
        <v>0.72</v>
      </c>
      <c r="AB68" s="202">
        <v>0</v>
      </c>
      <c r="AC68" s="202">
        <v>4.38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15.59</v>
      </c>
      <c r="G69" s="202">
        <v>0</v>
      </c>
      <c r="H69" s="202">
        <v>0</v>
      </c>
      <c r="I69" s="202">
        <v>9.4600000000000009</v>
      </c>
      <c r="J69" s="202">
        <v>8.35</v>
      </c>
      <c r="K69" s="202">
        <v>5.2</v>
      </c>
      <c r="L69" s="202">
        <v>5.82</v>
      </c>
      <c r="M69" s="202">
        <v>0</v>
      </c>
      <c r="N69" s="202">
        <v>0.96</v>
      </c>
      <c r="O69" s="202">
        <v>1.59</v>
      </c>
      <c r="P69" s="202">
        <v>2.1800000000000002</v>
      </c>
      <c r="Q69" s="202">
        <v>0.14000000000000001</v>
      </c>
      <c r="R69" s="202">
        <v>0.34</v>
      </c>
      <c r="S69" s="202">
        <v>0.21</v>
      </c>
      <c r="T69" s="202">
        <v>0</v>
      </c>
      <c r="U69" s="202">
        <v>7.68</v>
      </c>
      <c r="V69" s="202">
        <v>0.17</v>
      </c>
      <c r="W69" s="202">
        <v>0.28000000000000003</v>
      </c>
      <c r="X69" s="202">
        <v>1.18</v>
      </c>
      <c r="Y69" s="202">
        <v>0</v>
      </c>
      <c r="Z69" s="202">
        <v>2.23</v>
      </c>
      <c r="AA69" s="202">
        <v>0.72</v>
      </c>
      <c r="AB69" s="202">
        <v>0</v>
      </c>
      <c r="AC69" s="202">
        <v>11.67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0.71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15.59</v>
      </c>
      <c r="G70" s="202">
        <v>0</v>
      </c>
      <c r="H70" s="202">
        <v>0</v>
      </c>
      <c r="I70" s="202">
        <v>9.4600000000000009</v>
      </c>
      <c r="J70" s="202">
        <v>8.35</v>
      </c>
      <c r="K70" s="202">
        <v>5.2</v>
      </c>
      <c r="L70" s="202">
        <v>5.82</v>
      </c>
      <c r="M70" s="202">
        <v>0</v>
      </c>
      <c r="N70" s="202">
        <v>0.96</v>
      </c>
      <c r="O70" s="202">
        <v>1.59</v>
      </c>
      <c r="P70" s="202">
        <v>2.1800000000000002</v>
      </c>
      <c r="Q70" s="202">
        <v>0.14000000000000001</v>
      </c>
      <c r="R70" s="202">
        <v>0.34</v>
      </c>
      <c r="S70" s="202">
        <v>0.21</v>
      </c>
      <c r="T70" s="202">
        <v>0</v>
      </c>
      <c r="U70" s="202">
        <v>7.68</v>
      </c>
      <c r="V70" s="202">
        <v>0.17</v>
      </c>
      <c r="W70" s="202">
        <v>0.28000000000000003</v>
      </c>
      <c r="X70" s="202">
        <v>1.18</v>
      </c>
      <c r="Y70" s="202">
        <v>0</v>
      </c>
      <c r="Z70" s="202">
        <v>2.23</v>
      </c>
      <c r="AA70" s="202">
        <v>0.72</v>
      </c>
      <c r="AB70" s="202">
        <v>0</v>
      </c>
      <c r="AC70" s="202">
        <v>11.67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0.71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15.59</v>
      </c>
      <c r="G71" s="202">
        <v>0</v>
      </c>
      <c r="H71" s="202">
        <v>0</v>
      </c>
      <c r="I71" s="202">
        <v>9.4600000000000009</v>
      </c>
      <c r="J71" s="202">
        <v>8.35</v>
      </c>
      <c r="K71" s="202">
        <v>5.2</v>
      </c>
      <c r="L71" s="202">
        <v>5.82</v>
      </c>
      <c r="M71" s="202">
        <v>0</v>
      </c>
      <c r="N71" s="202">
        <v>0.96</v>
      </c>
      <c r="O71" s="202">
        <v>1.59</v>
      </c>
      <c r="P71" s="202">
        <v>2.1800000000000002</v>
      </c>
      <c r="Q71" s="202">
        <v>0.14000000000000001</v>
      </c>
      <c r="R71" s="202">
        <v>0.34</v>
      </c>
      <c r="S71" s="202">
        <v>0.21</v>
      </c>
      <c r="T71" s="202">
        <v>0</v>
      </c>
      <c r="U71" s="202">
        <v>7.68</v>
      </c>
      <c r="V71" s="202">
        <v>0.17</v>
      </c>
      <c r="W71" s="202">
        <v>0.28000000000000003</v>
      </c>
      <c r="X71" s="202">
        <v>1.18</v>
      </c>
      <c r="Y71" s="202">
        <v>0</v>
      </c>
      <c r="Z71" s="202">
        <v>2.23</v>
      </c>
      <c r="AA71" s="202">
        <v>0.72</v>
      </c>
      <c r="AB71" s="202">
        <v>0</v>
      </c>
      <c r="AC71" s="202">
        <v>11.67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0.71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15.59</v>
      </c>
      <c r="G72" s="202">
        <v>0</v>
      </c>
      <c r="H72" s="202">
        <v>0</v>
      </c>
      <c r="I72" s="202">
        <v>9.4600000000000009</v>
      </c>
      <c r="J72" s="202">
        <v>8.35</v>
      </c>
      <c r="K72" s="202">
        <v>5.2</v>
      </c>
      <c r="L72" s="202">
        <v>5.82</v>
      </c>
      <c r="M72" s="202">
        <v>0</v>
      </c>
      <c r="N72" s="202">
        <v>0.96</v>
      </c>
      <c r="O72" s="202">
        <v>1.59</v>
      </c>
      <c r="P72" s="202">
        <v>2.1800000000000002</v>
      </c>
      <c r="Q72" s="202">
        <v>0.14000000000000001</v>
      </c>
      <c r="R72" s="202">
        <v>0.34</v>
      </c>
      <c r="S72" s="202">
        <v>0.21</v>
      </c>
      <c r="T72" s="202">
        <v>0</v>
      </c>
      <c r="U72" s="202">
        <v>7.68</v>
      </c>
      <c r="V72" s="202">
        <v>0.17</v>
      </c>
      <c r="W72" s="202">
        <v>0.28000000000000003</v>
      </c>
      <c r="X72" s="202">
        <v>1.18</v>
      </c>
      <c r="Y72" s="202">
        <v>0</v>
      </c>
      <c r="Z72" s="202">
        <v>2.23</v>
      </c>
      <c r="AA72" s="202">
        <v>0.72</v>
      </c>
      <c r="AB72" s="202">
        <v>0</v>
      </c>
      <c r="AC72" s="202">
        <v>11.67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0.71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15.59</v>
      </c>
      <c r="G73" s="202">
        <v>0</v>
      </c>
      <c r="H73" s="202">
        <v>0</v>
      </c>
      <c r="I73" s="202">
        <v>9.4600000000000009</v>
      </c>
      <c r="J73" s="202">
        <v>8.35</v>
      </c>
      <c r="K73" s="202">
        <v>5.2</v>
      </c>
      <c r="L73" s="202">
        <v>5.82</v>
      </c>
      <c r="M73" s="202">
        <v>0</v>
      </c>
      <c r="N73" s="202">
        <v>0.96</v>
      </c>
      <c r="O73" s="202">
        <v>1.59</v>
      </c>
      <c r="P73" s="202">
        <v>2.1800000000000002</v>
      </c>
      <c r="Q73" s="202">
        <v>0.14000000000000001</v>
      </c>
      <c r="R73" s="202">
        <v>0.34</v>
      </c>
      <c r="S73" s="202">
        <v>0.21</v>
      </c>
      <c r="T73" s="202">
        <v>0</v>
      </c>
      <c r="U73" s="202">
        <v>7.68</v>
      </c>
      <c r="V73" s="202">
        <v>0.17</v>
      </c>
      <c r="W73" s="202">
        <v>0.28000000000000003</v>
      </c>
      <c r="X73" s="202">
        <v>1.18</v>
      </c>
      <c r="Y73" s="202">
        <v>0</v>
      </c>
      <c r="Z73" s="202">
        <v>2.23</v>
      </c>
      <c r="AA73" s="202">
        <v>0.72</v>
      </c>
      <c r="AB73" s="202">
        <v>0</v>
      </c>
      <c r="AC73" s="202">
        <v>11.67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0.71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15.59</v>
      </c>
      <c r="G74" s="202">
        <v>0</v>
      </c>
      <c r="H74" s="202">
        <v>0</v>
      </c>
      <c r="I74" s="202">
        <v>9.4600000000000009</v>
      </c>
      <c r="J74" s="202">
        <v>8.35</v>
      </c>
      <c r="K74" s="202">
        <v>5.2</v>
      </c>
      <c r="L74" s="202">
        <v>5.82</v>
      </c>
      <c r="M74" s="202">
        <v>0</v>
      </c>
      <c r="N74" s="202">
        <v>0.96</v>
      </c>
      <c r="O74" s="202">
        <v>1.59</v>
      </c>
      <c r="P74" s="202">
        <v>2.1800000000000002</v>
      </c>
      <c r="Q74" s="202">
        <v>0.14000000000000001</v>
      </c>
      <c r="R74" s="202">
        <v>0.34</v>
      </c>
      <c r="S74" s="202">
        <v>0.21</v>
      </c>
      <c r="T74" s="202">
        <v>0</v>
      </c>
      <c r="U74" s="202">
        <v>7.68</v>
      </c>
      <c r="V74" s="202">
        <v>0.17</v>
      </c>
      <c r="W74" s="202">
        <v>0.28000000000000003</v>
      </c>
      <c r="X74" s="202">
        <v>1.18</v>
      </c>
      <c r="Y74" s="202">
        <v>0</v>
      </c>
      <c r="Z74" s="202">
        <v>2.23</v>
      </c>
      <c r="AA74" s="202">
        <v>0.72</v>
      </c>
      <c r="AB74" s="202">
        <v>0</v>
      </c>
      <c r="AC74" s="202">
        <v>11.67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0.71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15.59</v>
      </c>
      <c r="G75" s="202">
        <v>0</v>
      </c>
      <c r="H75" s="202">
        <v>0</v>
      </c>
      <c r="I75" s="202">
        <v>9.4600000000000009</v>
      </c>
      <c r="J75" s="202">
        <v>8.35</v>
      </c>
      <c r="K75" s="202">
        <v>5.2</v>
      </c>
      <c r="L75" s="202">
        <v>5.82</v>
      </c>
      <c r="M75" s="202">
        <v>0</v>
      </c>
      <c r="N75" s="202">
        <v>0.96</v>
      </c>
      <c r="O75" s="202">
        <v>1.59</v>
      </c>
      <c r="P75" s="202">
        <v>2.1800000000000002</v>
      </c>
      <c r="Q75" s="202">
        <v>0.14000000000000001</v>
      </c>
      <c r="R75" s="202">
        <v>0.34</v>
      </c>
      <c r="S75" s="202">
        <v>0.21</v>
      </c>
      <c r="T75" s="202">
        <v>0</v>
      </c>
      <c r="U75" s="202">
        <v>7.68</v>
      </c>
      <c r="V75" s="202">
        <v>0.17</v>
      </c>
      <c r="W75" s="202">
        <v>0.28000000000000003</v>
      </c>
      <c r="X75" s="202">
        <v>1.18</v>
      </c>
      <c r="Y75" s="202">
        <v>0</v>
      </c>
      <c r="Z75" s="202">
        <v>2.23</v>
      </c>
      <c r="AA75" s="202">
        <v>0.72</v>
      </c>
      <c r="AB75" s="202">
        <v>0</v>
      </c>
      <c r="AC75" s="202">
        <v>4.38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15.59</v>
      </c>
      <c r="G76" s="202">
        <v>0</v>
      </c>
      <c r="H76" s="202">
        <v>0</v>
      </c>
      <c r="I76" s="202">
        <v>9.4600000000000009</v>
      </c>
      <c r="J76" s="202">
        <v>8.35</v>
      </c>
      <c r="K76" s="202">
        <v>5.2</v>
      </c>
      <c r="L76" s="202">
        <v>5.82</v>
      </c>
      <c r="M76" s="202">
        <v>0</v>
      </c>
      <c r="N76" s="202">
        <v>0.96</v>
      </c>
      <c r="O76" s="202">
        <v>1.59</v>
      </c>
      <c r="P76" s="202">
        <v>2.1800000000000002</v>
      </c>
      <c r="Q76" s="202">
        <v>0.14000000000000001</v>
      </c>
      <c r="R76" s="202">
        <v>0.34</v>
      </c>
      <c r="S76" s="202">
        <v>0.21</v>
      </c>
      <c r="T76" s="202">
        <v>0</v>
      </c>
      <c r="U76" s="202">
        <v>7.68</v>
      </c>
      <c r="V76" s="202">
        <v>0.17</v>
      </c>
      <c r="W76" s="202">
        <v>0.28000000000000003</v>
      </c>
      <c r="X76" s="202">
        <v>1.18</v>
      </c>
      <c r="Y76" s="202">
        <v>0</v>
      </c>
      <c r="Z76" s="202">
        <v>2.23</v>
      </c>
      <c r="AA76" s="202">
        <v>0.72</v>
      </c>
      <c r="AB76" s="202">
        <v>0</v>
      </c>
      <c r="AC76" s="202">
        <v>4.8099999999999996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15.59</v>
      </c>
      <c r="G77" s="202">
        <v>0</v>
      </c>
      <c r="H77" s="202">
        <v>0</v>
      </c>
      <c r="I77" s="202">
        <v>9.4600000000000009</v>
      </c>
      <c r="J77" s="202">
        <v>8.35</v>
      </c>
      <c r="K77" s="202">
        <v>5.2</v>
      </c>
      <c r="L77" s="202">
        <v>5.82</v>
      </c>
      <c r="M77" s="202">
        <v>0</v>
      </c>
      <c r="N77" s="202">
        <v>0.96</v>
      </c>
      <c r="O77" s="202">
        <v>1.59</v>
      </c>
      <c r="P77" s="202">
        <v>2.1800000000000002</v>
      </c>
      <c r="Q77" s="202">
        <v>0.14000000000000001</v>
      </c>
      <c r="R77" s="202">
        <v>0.34</v>
      </c>
      <c r="S77" s="202">
        <v>0.21</v>
      </c>
      <c r="T77" s="202">
        <v>0</v>
      </c>
      <c r="U77" s="202">
        <v>7.68</v>
      </c>
      <c r="V77" s="202">
        <v>0.17</v>
      </c>
      <c r="W77" s="202">
        <v>0.28000000000000003</v>
      </c>
      <c r="X77" s="202">
        <v>1.18</v>
      </c>
      <c r="Y77" s="202">
        <v>0</v>
      </c>
      <c r="Z77" s="202">
        <v>2.23</v>
      </c>
      <c r="AA77" s="202">
        <v>0.72</v>
      </c>
      <c r="AB77" s="202">
        <v>0</v>
      </c>
      <c r="AC77" s="202">
        <v>11.67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2.3199999999999998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15.59</v>
      </c>
      <c r="G78" s="202">
        <v>0</v>
      </c>
      <c r="H78" s="202">
        <v>0</v>
      </c>
      <c r="I78" s="202">
        <v>9.4600000000000009</v>
      </c>
      <c r="J78" s="202">
        <v>8.35</v>
      </c>
      <c r="K78" s="202">
        <v>5.2</v>
      </c>
      <c r="L78" s="202">
        <v>5.82</v>
      </c>
      <c r="M78" s="202">
        <v>0</v>
      </c>
      <c r="N78" s="202">
        <v>0.96</v>
      </c>
      <c r="O78" s="202">
        <v>1.59</v>
      </c>
      <c r="P78" s="202">
        <v>2.1800000000000002</v>
      </c>
      <c r="Q78" s="202">
        <v>0.14000000000000001</v>
      </c>
      <c r="R78" s="202">
        <v>0.34</v>
      </c>
      <c r="S78" s="202">
        <v>0.21</v>
      </c>
      <c r="T78" s="202">
        <v>0</v>
      </c>
      <c r="U78" s="202">
        <v>7.68</v>
      </c>
      <c r="V78" s="202">
        <v>0.17</v>
      </c>
      <c r="W78" s="202">
        <v>0.28000000000000003</v>
      </c>
      <c r="X78" s="202">
        <v>1.18</v>
      </c>
      <c r="Y78" s="202">
        <v>0</v>
      </c>
      <c r="Z78" s="202">
        <v>2.23</v>
      </c>
      <c r="AA78" s="202">
        <v>0.72</v>
      </c>
      <c r="AB78" s="202">
        <v>0</v>
      </c>
      <c r="AC78" s="202">
        <v>11.67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2.3199999999999998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15.59</v>
      </c>
      <c r="G79" s="202">
        <v>0</v>
      </c>
      <c r="H79" s="202">
        <v>0</v>
      </c>
      <c r="I79" s="202">
        <v>9.4600000000000009</v>
      </c>
      <c r="J79" s="202">
        <v>8.35</v>
      </c>
      <c r="K79" s="202">
        <v>5.2</v>
      </c>
      <c r="L79" s="202">
        <v>5.82</v>
      </c>
      <c r="M79" s="202">
        <v>0</v>
      </c>
      <c r="N79" s="202">
        <v>0.96</v>
      </c>
      <c r="O79" s="202">
        <v>1.59</v>
      </c>
      <c r="P79" s="202">
        <v>2.1800000000000002</v>
      </c>
      <c r="Q79" s="202">
        <v>0.14000000000000001</v>
      </c>
      <c r="R79" s="202">
        <v>0.34</v>
      </c>
      <c r="S79" s="202">
        <v>0.21</v>
      </c>
      <c r="T79" s="202">
        <v>0</v>
      </c>
      <c r="U79" s="202">
        <v>7.68</v>
      </c>
      <c r="V79" s="202">
        <v>0.17</v>
      </c>
      <c r="W79" s="202">
        <v>0.28000000000000003</v>
      </c>
      <c r="X79" s="202">
        <v>1.18</v>
      </c>
      <c r="Y79" s="202">
        <v>0</v>
      </c>
      <c r="Z79" s="202">
        <v>2.23</v>
      </c>
      <c r="AA79" s="202">
        <v>0.72</v>
      </c>
      <c r="AB79" s="202">
        <v>0</v>
      </c>
      <c r="AC79" s="202">
        <v>11.67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2.3199999999999998</v>
      </c>
      <c r="AJ79" s="202">
        <v>0</v>
      </c>
      <c r="AK79" s="202">
        <v>0.32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15.59</v>
      </c>
      <c r="G80" s="202">
        <v>0</v>
      </c>
      <c r="H80" s="202">
        <v>0</v>
      </c>
      <c r="I80" s="202">
        <v>9.4600000000000009</v>
      </c>
      <c r="J80" s="202">
        <v>8.35</v>
      </c>
      <c r="K80" s="202">
        <v>5.2</v>
      </c>
      <c r="L80" s="202">
        <v>5.82</v>
      </c>
      <c r="M80" s="202">
        <v>0</v>
      </c>
      <c r="N80" s="202">
        <v>0.96</v>
      </c>
      <c r="O80" s="202">
        <v>1.59</v>
      </c>
      <c r="P80" s="202">
        <v>2.1800000000000002</v>
      </c>
      <c r="Q80" s="202">
        <v>0.14000000000000001</v>
      </c>
      <c r="R80" s="202">
        <v>0.34</v>
      </c>
      <c r="S80" s="202">
        <v>0.21</v>
      </c>
      <c r="T80" s="202">
        <v>0</v>
      </c>
      <c r="U80" s="202">
        <v>7.68</v>
      </c>
      <c r="V80" s="202">
        <v>0.17</v>
      </c>
      <c r="W80" s="202">
        <v>0.28000000000000003</v>
      </c>
      <c r="X80" s="202">
        <v>1.18</v>
      </c>
      <c r="Y80" s="202">
        <v>0</v>
      </c>
      <c r="Z80" s="202">
        <v>2.23</v>
      </c>
      <c r="AA80" s="202">
        <v>0.72</v>
      </c>
      <c r="AB80" s="202">
        <v>0</v>
      </c>
      <c r="AC80" s="202">
        <v>11.67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2.3199999999999998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15.59</v>
      </c>
      <c r="G81" s="202">
        <v>0</v>
      </c>
      <c r="H81" s="202">
        <v>0</v>
      </c>
      <c r="I81" s="202">
        <v>9.4600000000000009</v>
      </c>
      <c r="J81" s="202">
        <v>8.35</v>
      </c>
      <c r="K81" s="202">
        <v>5.2</v>
      </c>
      <c r="L81" s="202">
        <v>5.82</v>
      </c>
      <c r="M81" s="202">
        <v>0</v>
      </c>
      <c r="N81" s="202">
        <v>0.96</v>
      </c>
      <c r="O81" s="202">
        <v>1.59</v>
      </c>
      <c r="P81" s="202">
        <v>2.1800000000000002</v>
      </c>
      <c r="Q81" s="202">
        <v>0.14000000000000001</v>
      </c>
      <c r="R81" s="202">
        <v>0.34</v>
      </c>
      <c r="S81" s="202">
        <v>0.21</v>
      </c>
      <c r="T81" s="202">
        <v>0</v>
      </c>
      <c r="U81" s="202">
        <v>7.68</v>
      </c>
      <c r="V81" s="202">
        <v>0.17</v>
      </c>
      <c r="W81" s="202">
        <v>0.28000000000000003</v>
      </c>
      <c r="X81" s="202">
        <v>1.18</v>
      </c>
      <c r="Y81" s="202">
        <v>0</v>
      </c>
      <c r="Z81" s="202">
        <v>2.23</v>
      </c>
      <c r="AA81" s="202">
        <v>0.72</v>
      </c>
      <c r="AB81" s="202">
        <v>0</v>
      </c>
      <c r="AC81" s="202">
        <v>11.67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2.3199999999999998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15.59</v>
      </c>
      <c r="G82" s="202">
        <v>0</v>
      </c>
      <c r="H82" s="202">
        <v>0</v>
      </c>
      <c r="I82" s="202">
        <v>9.4600000000000009</v>
      </c>
      <c r="J82" s="202">
        <v>8.35</v>
      </c>
      <c r="K82" s="202">
        <v>5.2</v>
      </c>
      <c r="L82" s="202">
        <v>5.82</v>
      </c>
      <c r="M82" s="202">
        <v>0</v>
      </c>
      <c r="N82" s="202">
        <v>0.96</v>
      </c>
      <c r="O82" s="202">
        <v>1.59</v>
      </c>
      <c r="P82" s="202">
        <v>2.1800000000000002</v>
      </c>
      <c r="Q82" s="202">
        <v>0.14000000000000001</v>
      </c>
      <c r="R82" s="202">
        <v>0.34</v>
      </c>
      <c r="S82" s="202">
        <v>0.21</v>
      </c>
      <c r="T82" s="202">
        <v>0</v>
      </c>
      <c r="U82" s="202">
        <v>7.68</v>
      </c>
      <c r="V82" s="202">
        <v>0.17</v>
      </c>
      <c r="W82" s="202">
        <v>0.28000000000000003</v>
      </c>
      <c r="X82" s="202">
        <v>1.18</v>
      </c>
      <c r="Y82" s="202">
        <v>0</v>
      </c>
      <c r="Z82" s="202">
        <v>2.23</v>
      </c>
      <c r="AA82" s="202">
        <v>0.72</v>
      </c>
      <c r="AB82" s="202">
        <v>0</v>
      </c>
      <c r="AC82" s="202">
        <v>11.67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2.3199999999999998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15.59</v>
      </c>
      <c r="G83" s="202">
        <v>0</v>
      </c>
      <c r="H83" s="202">
        <v>0</v>
      </c>
      <c r="I83" s="202">
        <v>9.4600000000000009</v>
      </c>
      <c r="J83" s="202">
        <v>8.35</v>
      </c>
      <c r="K83" s="202">
        <v>5.2</v>
      </c>
      <c r="L83" s="202">
        <v>5.82</v>
      </c>
      <c r="M83" s="202">
        <v>0</v>
      </c>
      <c r="N83" s="202">
        <v>0.96</v>
      </c>
      <c r="O83" s="202">
        <v>1.59</v>
      </c>
      <c r="P83" s="202">
        <v>2.1800000000000002</v>
      </c>
      <c r="Q83" s="202">
        <v>0.14000000000000001</v>
      </c>
      <c r="R83" s="202">
        <v>0.34</v>
      </c>
      <c r="S83" s="202">
        <v>0.21</v>
      </c>
      <c r="T83" s="202">
        <v>0</v>
      </c>
      <c r="U83" s="202">
        <v>7.68</v>
      </c>
      <c r="V83" s="202">
        <v>0.17</v>
      </c>
      <c r="W83" s="202">
        <v>0.28000000000000003</v>
      </c>
      <c r="X83" s="202">
        <v>1.18</v>
      </c>
      <c r="Y83" s="202">
        <v>0</v>
      </c>
      <c r="Z83" s="202">
        <v>2.23</v>
      </c>
      <c r="AA83" s="202">
        <v>0.72</v>
      </c>
      <c r="AB83" s="202">
        <v>0</v>
      </c>
      <c r="AC83" s="202">
        <v>11.67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2.3199999999999998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15.59</v>
      </c>
      <c r="G84" s="202">
        <v>0</v>
      </c>
      <c r="H84" s="202">
        <v>0</v>
      </c>
      <c r="I84" s="202">
        <v>9.4600000000000009</v>
      </c>
      <c r="J84" s="202">
        <v>8.35</v>
      </c>
      <c r="K84" s="202">
        <v>5.2</v>
      </c>
      <c r="L84" s="202">
        <v>5.82</v>
      </c>
      <c r="M84" s="202">
        <v>0</v>
      </c>
      <c r="N84" s="202">
        <v>0.96</v>
      </c>
      <c r="O84" s="202">
        <v>1.59</v>
      </c>
      <c r="P84" s="202">
        <v>2.1800000000000002</v>
      </c>
      <c r="Q84" s="202">
        <v>0.14000000000000001</v>
      </c>
      <c r="R84" s="202">
        <v>0.34</v>
      </c>
      <c r="S84" s="202">
        <v>0.21</v>
      </c>
      <c r="T84" s="202">
        <v>0</v>
      </c>
      <c r="U84" s="202">
        <v>7.68</v>
      </c>
      <c r="V84" s="202">
        <v>0.17</v>
      </c>
      <c r="W84" s="202">
        <v>0.28000000000000003</v>
      </c>
      <c r="X84" s="202">
        <v>1.18</v>
      </c>
      <c r="Y84" s="202">
        <v>0</v>
      </c>
      <c r="Z84" s="202">
        <v>2.23</v>
      </c>
      <c r="AA84" s="202">
        <v>0.72</v>
      </c>
      <c r="AB84" s="202">
        <v>0</v>
      </c>
      <c r="AC84" s="202">
        <v>3.95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15.59</v>
      </c>
      <c r="G85" s="202">
        <v>0</v>
      </c>
      <c r="H85" s="202">
        <v>0</v>
      </c>
      <c r="I85" s="202">
        <v>9.4600000000000009</v>
      </c>
      <c r="J85" s="202">
        <v>8.35</v>
      </c>
      <c r="K85" s="202">
        <v>5.2</v>
      </c>
      <c r="L85" s="202">
        <v>5.47</v>
      </c>
      <c r="M85" s="202">
        <v>0</v>
      </c>
      <c r="N85" s="202">
        <v>0.96</v>
      </c>
      <c r="O85" s="202">
        <v>1.59</v>
      </c>
      <c r="P85" s="202">
        <v>2.1800000000000002</v>
      </c>
      <c r="Q85" s="202">
        <v>0.14000000000000001</v>
      </c>
      <c r="R85" s="202">
        <v>0.34</v>
      </c>
      <c r="S85" s="202">
        <v>0.21</v>
      </c>
      <c r="T85" s="202">
        <v>0</v>
      </c>
      <c r="U85" s="202">
        <v>7.68</v>
      </c>
      <c r="V85" s="202">
        <v>0.17</v>
      </c>
      <c r="W85" s="202">
        <v>0.28000000000000003</v>
      </c>
      <c r="X85" s="202">
        <v>1.18</v>
      </c>
      <c r="Y85" s="202">
        <v>0</v>
      </c>
      <c r="Z85" s="202">
        <v>2.23</v>
      </c>
      <c r="AA85" s="202">
        <v>0.72</v>
      </c>
      <c r="AB85" s="202">
        <v>0</v>
      </c>
      <c r="AC85" s="202">
        <v>3.95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15.59</v>
      </c>
      <c r="G86" s="202">
        <v>0</v>
      </c>
      <c r="H86" s="202">
        <v>0</v>
      </c>
      <c r="I86" s="202">
        <v>9.4600000000000009</v>
      </c>
      <c r="J86" s="202">
        <v>8.35</v>
      </c>
      <c r="K86" s="202">
        <v>5.2</v>
      </c>
      <c r="L86" s="202">
        <v>5.47</v>
      </c>
      <c r="M86" s="202">
        <v>0</v>
      </c>
      <c r="N86" s="202">
        <v>0.96</v>
      </c>
      <c r="O86" s="202">
        <v>1.59</v>
      </c>
      <c r="P86" s="202">
        <v>2.1800000000000002</v>
      </c>
      <c r="Q86" s="202">
        <v>0.14000000000000001</v>
      </c>
      <c r="R86" s="202">
        <v>0.34</v>
      </c>
      <c r="S86" s="202">
        <v>0.21</v>
      </c>
      <c r="T86" s="202">
        <v>0</v>
      </c>
      <c r="U86" s="202">
        <v>7.68</v>
      </c>
      <c r="V86" s="202">
        <v>0.17</v>
      </c>
      <c r="W86" s="202">
        <v>0.28000000000000003</v>
      </c>
      <c r="X86" s="202">
        <v>1.18</v>
      </c>
      <c r="Y86" s="202">
        <v>0</v>
      </c>
      <c r="Z86" s="202">
        <v>2.23</v>
      </c>
      <c r="AA86" s="202">
        <v>0.72</v>
      </c>
      <c r="AB86" s="202">
        <v>0</v>
      </c>
      <c r="AC86" s="202">
        <v>3.95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1.06</v>
      </c>
      <c r="G87" s="202">
        <v>0</v>
      </c>
      <c r="H87" s="202">
        <v>0</v>
      </c>
      <c r="I87" s="202">
        <v>0.99</v>
      </c>
      <c r="J87" s="202">
        <v>0</v>
      </c>
      <c r="K87" s="202">
        <v>5.2</v>
      </c>
      <c r="L87" s="202">
        <v>5.47</v>
      </c>
      <c r="M87" s="202">
        <v>0</v>
      </c>
      <c r="N87" s="202">
        <v>0.96</v>
      </c>
      <c r="O87" s="202">
        <v>1.59</v>
      </c>
      <c r="P87" s="202">
        <v>2.1800000000000002</v>
      </c>
      <c r="Q87" s="202">
        <v>0.14000000000000001</v>
      </c>
      <c r="R87" s="202">
        <v>0.34</v>
      </c>
      <c r="S87" s="202">
        <v>0.21</v>
      </c>
      <c r="T87" s="202">
        <v>0</v>
      </c>
      <c r="U87" s="202">
        <v>7.68</v>
      </c>
      <c r="V87" s="202">
        <v>0.17</v>
      </c>
      <c r="W87" s="202">
        <v>0.28000000000000003</v>
      </c>
      <c r="X87" s="202">
        <v>1.18</v>
      </c>
      <c r="Y87" s="202">
        <v>0</v>
      </c>
      <c r="Z87" s="202">
        <v>2.23</v>
      </c>
      <c r="AA87" s="202">
        <v>0.72</v>
      </c>
      <c r="AB87" s="202">
        <v>0</v>
      </c>
      <c r="AC87" s="202">
        <v>3.95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1.06</v>
      </c>
      <c r="G88" s="202">
        <v>0</v>
      </c>
      <c r="H88" s="202">
        <v>0</v>
      </c>
      <c r="I88" s="202">
        <v>0.99</v>
      </c>
      <c r="J88" s="202">
        <v>0</v>
      </c>
      <c r="K88" s="202">
        <v>5.2</v>
      </c>
      <c r="L88" s="202">
        <v>5.47</v>
      </c>
      <c r="M88" s="202">
        <v>0</v>
      </c>
      <c r="N88" s="202">
        <v>0.96</v>
      </c>
      <c r="O88" s="202">
        <v>1.59</v>
      </c>
      <c r="P88" s="202">
        <v>2.1800000000000002</v>
      </c>
      <c r="Q88" s="202">
        <v>0.14000000000000001</v>
      </c>
      <c r="R88" s="202">
        <v>0.34</v>
      </c>
      <c r="S88" s="202">
        <v>0.21</v>
      </c>
      <c r="T88" s="202">
        <v>0</v>
      </c>
      <c r="U88" s="202">
        <v>7.68</v>
      </c>
      <c r="V88" s="202">
        <v>0.17</v>
      </c>
      <c r="W88" s="202">
        <v>0.28000000000000003</v>
      </c>
      <c r="X88" s="202">
        <v>1.18</v>
      </c>
      <c r="Y88" s="202">
        <v>0</v>
      </c>
      <c r="Z88" s="202">
        <v>2.23</v>
      </c>
      <c r="AA88" s="202">
        <v>0.72</v>
      </c>
      <c r="AB88" s="202">
        <v>0</v>
      </c>
      <c r="AC88" s="202">
        <v>12.03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3.21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1.06</v>
      </c>
      <c r="G89" s="202">
        <v>0</v>
      </c>
      <c r="H89" s="202">
        <v>0</v>
      </c>
      <c r="I89" s="202">
        <v>0.99</v>
      </c>
      <c r="J89" s="202">
        <v>0</v>
      </c>
      <c r="K89" s="202">
        <v>5.2</v>
      </c>
      <c r="L89" s="202">
        <v>5.47</v>
      </c>
      <c r="M89" s="202">
        <v>0</v>
      </c>
      <c r="N89" s="202">
        <v>0.96</v>
      </c>
      <c r="O89" s="202">
        <v>1.59</v>
      </c>
      <c r="P89" s="202">
        <v>2.1800000000000002</v>
      </c>
      <c r="Q89" s="202">
        <v>0.14000000000000001</v>
      </c>
      <c r="R89" s="202">
        <v>0.34</v>
      </c>
      <c r="S89" s="202">
        <v>0.21</v>
      </c>
      <c r="T89" s="202">
        <v>0</v>
      </c>
      <c r="U89" s="202">
        <v>7.68</v>
      </c>
      <c r="V89" s="202">
        <v>0.17</v>
      </c>
      <c r="W89" s="202">
        <v>0.28000000000000003</v>
      </c>
      <c r="X89" s="202">
        <v>1.18</v>
      </c>
      <c r="Y89" s="202">
        <v>0</v>
      </c>
      <c r="Z89" s="202">
        <v>2.23</v>
      </c>
      <c r="AA89" s="202">
        <v>0.72</v>
      </c>
      <c r="AB89" s="202">
        <v>0</v>
      </c>
      <c r="AC89" s="202">
        <v>12.03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3.21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1.06</v>
      </c>
      <c r="G90" s="202">
        <v>0</v>
      </c>
      <c r="H90" s="202">
        <v>0</v>
      </c>
      <c r="I90" s="202">
        <v>0.99</v>
      </c>
      <c r="J90" s="202">
        <v>0</v>
      </c>
      <c r="K90" s="202">
        <v>5.2</v>
      </c>
      <c r="L90" s="202">
        <v>5.47</v>
      </c>
      <c r="M90" s="202">
        <v>0</v>
      </c>
      <c r="N90" s="202">
        <v>0.96</v>
      </c>
      <c r="O90" s="202">
        <v>1.59</v>
      </c>
      <c r="P90" s="202">
        <v>2.1800000000000002</v>
      </c>
      <c r="Q90" s="202">
        <v>0.14000000000000001</v>
      </c>
      <c r="R90" s="202">
        <v>0.34</v>
      </c>
      <c r="S90" s="202">
        <v>0.21</v>
      </c>
      <c r="T90" s="202">
        <v>0</v>
      </c>
      <c r="U90" s="202">
        <v>7.68</v>
      </c>
      <c r="V90" s="202">
        <v>0.17</v>
      </c>
      <c r="W90" s="202">
        <v>0.28000000000000003</v>
      </c>
      <c r="X90" s="202">
        <v>1.18</v>
      </c>
      <c r="Y90" s="202">
        <v>0</v>
      </c>
      <c r="Z90" s="202">
        <v>2.23</v>
      </c>
      <c r="AA90" s="202">
        <v>0.72</v>
      </c>
      <c r="AB90" s="202">
        <v>0</v>
      </c>
      <c r="AC90" s="202">
        <v>12.03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3.21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15.59</v>
      </c>
      <c r="G91" s="202">
        <v>0</v>
      </c>
      <c r="H91" s="202">
        <v>0</v>
      </c>
      <c r="I91" s="202">
        <v>9.74</v>
      </c>
      <c r="J91" s="202">
        <v>7.52</v>
      </c>
      <c r="K91" s="202">
        <v>5.2</v>
      </c>
      <c r="L91" s="202">
        <v>5.47</v>
      </c>
      <c r="M91" s="202">
        <v>0</v>
      </c>
      <c r="N91" s="202">
        <v>0.96</v>
      </c>
      <c r="O91" s="202">
        <v>1.59</v>
      </c>
      <c r="P91" s="202">
        <v>2.1800000000000002</v>
      </c>
      <c r="Q91" s="202">
        <v>0.15</v>
      </c>
      <c r="R91" s="202">
        <v>0.34</v>
      </c>
      <c r="S91" s="202">
        <v>0.21</v>
      </c>
      <c r="T91" s="202">
        <v>0</v>
      </c>
      <c r="U91" s="202">
        <v>7.68</v>
      </c>
      <c r="V91" s="202">
        <v>0.17</v>
      </c>
      <c r="W91" s="202">
        <v>0.28000000000000003</v>
      </c>
      <c r="X91" s="202">
        <v>1.18</v>
      </c>
      <c r="Y91" s="202">
        <v>0</v>
      </c>
      <c r="Z91" s="202">
        <v>2.23</v>
      </c>
      <c r="AA91" s="202">
        <v>0.72</v>
      </c>
      <c r="AB91" s="202">
        <v>0</v>
      </c>
      <c r="AC91" s="202">
        <v>12.03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3.21</v>
      </c>
      <c r="AJ91" s="202">
        <v>0</v>
      </c>
      <c r="AK91" s="202">
        <v>0.97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15.59</v>
      </c>
      <c r="G92" s="202">
        <v>0</v>
      </c>
      <c r="H92" s="202">
        <v>0</v>
      </c>
      <c r="I92" s="202">
        <v>9.74</v>
      </c>
      <c r="J92" s="202">
        <v>7.52</v>
      </c>
      <c r="K92" s="202">
        <v>5.2</v>
      </c>
      <c r="L92" s="202">
        <v>5.47</v>
      </c>
      <c r="M92" s="202">
        <v>0</v>
      </c>
      <c r="N92" s="202">
        <v>0.96</v>
      </c>
      <c r="O92" s="202">
        <v>1.59</v>
      </c>
      <c r="P92" s="202">
        <v>2.1800000000000002</v>
      </c>
      <c r="Q92" s="202">
        <v>0.17</v>
      </c>
      <c r="R92" s="202">
        <v>0.34</v>
      </c>
      <c r="S92" s="202">
        <v>0.21</v>
      </c>
      <c r="T92" s="202">
        <v>0</v>
      </c>
      <c r="U92" s="202">
        <v>7.68</v>
      </c>
      <c r="V92" s="202">
        <v>0.17</v>
      </c>
      <c r="W92" s="202">
        <v>0.28000000000000003</v>
      </c>
      <c r="X92" s="202">
        <v>1.18</v>
      </c>
      <c r="Y92" s="202">
        <v>0</v>
      </c>
      <c r="Z92" s="202">
        <v>2.23</v>
      </c>
      <c r="AA92" s="202">
        <v>0.72</v>
      </c>
      <c r="AB92" s="202">
        <v>0</v>
      </c>
      <c r="AC92" s="202">
        <v>12.03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3.21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15.59</v>
      </c>
      <c r="G93" s="202">
        <v>0</v>
      </c>
      <c r="H93" s="202">
        <v>0</v>
      </c>
      <c r="I93" s="202">
        <v>9.74</v>
      </c>
      <c r="J93" s="202">
        <v>7.52</v>
      </c>
      <c r="K93" s="202">
        <v>5.2</v>
      </c>
      <c r="L93" s="202">
        <v>5.47</v>
      </c>
      <c r="M93" s="202">
        <v>0</v>
      </c>
      <c r="N93" s="202">
        <v>0.96</v>
      </c>
      <c r="O93" s="202">
        <v>1.59</v>
      </c>
      <c r="P93" s="202">
        <v>2.1800000000000002</v>
      </c>
      <c r="Q93" s="202">
        <v>0.18</v>
      </c>
      <c r="R93" s="202">
        <v>0.34</v>
      </c>
      <c r="S93" s="202">
        <v>0.21</v>
      </c>
      <c r="T93" s="202">
        <v>0</v>
      </c>
      <c r="U93" s="202">
        <v>7.68</v>
      </c>
      <c r="V93" s="202">
        <v>0.17</v>
      </c>
      <c r="W93" s="202">
        <v>0.28000000000000003</v>
      </c>
      <c r="X93" s="202">
        <v>1.18</v>
      </c>
      <c r="Y93" s="202">
        <v>0</v>
      </c>
      <c r="Z93" s="202">
        <v>2.23</v>
      </c>
      <c r="AA93" s="202">
        <v>0.72</v>
      </c>
      <c r="AB93" s="202">
        <v>0</v>
      </c>
      <c r="AC93" s="202">
        <v>12.03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3.21</v>
      </c>
      <c r="AJ93" s="202">
        <v>0</v>
      </c>
      <c r="AK93" s="202">
        <v>3.12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15.59</v>
      </c>
      <c r="G94" s="202">
        <v>0</v>
      </c>
      <c r="H94" s="202">
        <v>0</v>
      </c>
      <c r="I94" s="202">
        <v>9.74</v>
      </c>
      <c r="J94" s="202">
        <v>7.52</v>
      </c>
      <c r="K94" s="202">
        <v>5.2</v>
      </c>
      <c r="L94" s="202">
        <v>5.47</v>
      </c>
      <c r="M94" s="202">
        <v>0</v>
      </c>
      <c r="N94" s="202">
        <v>0.96</v>
      </c>
      <c r="O94" s="202">
        <v>1.59</v>
      </c>
      <c r="P94" s="202">
        <v>2.1800000000000002</v>
      </c>
      <c r="Q94" s="202">
        <v>0.18</v>
      </c>
      <c r="R94" s="202">
        <v>0.34</v>
      </c>
      <c r="S94" s="202">
        <v>0.21</v>
      </c>
      <c r="T94" s="202">
        <v>0</v>
      </c>
      <c r="U94" s="202">
        <v>7.68</v>
      </c>
      <c r="V94" s="202">
        <v>0.17</v>
      </c>
      <c r="W94" s="202">
        <v>0.28000000000000003</v>
      </c>
      <c r="X94" s="202">
        <v>1.18</v>
      </c>
      <c r="Y94" s="202">
        <v>0</v>
      </c>
      <c r="Z94" s="202">
        <v>2.23</v>
      </c>
      <c r="AA94" s="202">
        <v>0.72</v>
      </c>
      <c r="AB94" s="202">
        <v>0</v>
      </c>
      <c r="AC94" s="202">
        <v>12.03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3.21</v>
      </c>
      <c r="AJ94" s="202">
        <v>0</v>
      </c>
      <c r="AK94" s="202">
        <v>3.12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15.59</v>
      </c>
      <c r="G95" s="202">
        <v>0</v>
      </c>
      <c r="H95" s="202">
        <v>0</v>
      </c>
      <c r="I95" s="202">
        <v>9.74</v>
      </c>
      <c r="J95" s="202">
        <v>7.52</v>
      </c>
      <c r="K95" s="202">
        <v>5.2</v>
      </c>
      <c r="L95" s="202">
        <v>5.47</v>
      </c>
      <c r="M95" s="202">
        <v>0</v>
      </c>
      <c r="N95" s="202">
        <v>0.96</v>
      </c>
      <c r="O95" s="202">
        <v>1.59</v>
      </c>
      <c r="P95" s="202">
        <v>2.1800000000000002</v>
      </c>
      <c r="Q95" s="202">
        <v>0.18</v>
      </c>
      <c r="R95" s="202">
        <v>0.34</v>
      </c>
      <c r="S95" s="202">
        <v>0.21</v>
      </c>
      <c r="T95" s="202">
        <v>0</v>
      </c>
      <c r="U95" s="202">
        <v>7.57</v>
      </c>
      <c r="V95" s="202">
        <v>0.17</v>
      </c>
      <c r="W95" s="202">
        <v>0.28000000000000003</v>
      </c>
      <c r="X95" s="202">
        <v>1.18</v>
      </c>
      <c r="Y95" s="202">
        <v>0</v>
      </c>
      <c r="Z95" s="202">
        <v>2.23</v>
      </c>
      <c r="AA95" s="202">
        <v>0.72</v>
      </c>
      <c r="AB95" s="202">
        <v>0</v>
      </c>
      <c r="AC95" s="202">
        <v>12.03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3.21</v>
      </c>
      <c r="AJ95" s="202">
        <v>0</v>
      </c>
      <c r="AK95" s="202">
        <v>3.12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15.59</v>
      </c>
      <c r="G96" s="202">
        <v>0</v>
      </c>
      <c r="H96" s="202">
        <v>0</v>
      </c>
      <c r="I96" s="202">
        <v>9.74</v>
      </c>
      <c r="J96" s="202">
        <v>7.52</v>
      </c>
      <c r="K96" s="202">
        <v>5.2</v>
      </c>
      <c r="L96" s="202">
        <v>5.47</v>
      </c>
      <c r="M96" s="202">
        <v>0</v>
      </c>
      <c r="N96" s="202">
        <v>0.96</v>
      </c>
      <c r="O96" s="202">
        <v>1.59</v>
      </c>
      <c r="P96" s="202">
        <v>2.1800000000000002</v>
      </c>
      <c r="Q96" s="202">
        <v>0.18</v>
      </c>
      <c r="R96" s="202">
        <v>0.34</v>
      </c>
      <c r="S96" s="202">
        <v>0.21</v>
      </c>
      <c r="T96" s="202">
        <v>0</v>
      </c>
      <c r="U96" s="202">
        <v>7.57</v>
      </c>
      <c r="V96" s="202">
        <v>0.17</v>
      </c>
      <c r="W96" s="202">
        <v>0.28000000000000003</v>
      </c>
      <c r="X96" s="202">
        <v>1.18</v>
      </c>
      <c r="Y96" s="202">
        <v>0</v>
      </c>
      <c r="Z96" s="202">
        <v>2.23</v>
      </c>
      <c r="AA96" s="202">
        <v>0.72</v>
      </c>
      <c r="AB96" s="202">
        <v>0</v>
      </c>
      <c r="AC96" s="202">
        <v>12.03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3.21</v>
      </c>
      <c r="AJ96" s="202">
        <v>0</v>
      </c>
      <c r="AK96" s="202">
        <v>3.12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15.59</v>
      </c>
      <c r="G97" s="202">
        <v>0</v>
      </c>
      <c r="H97" s="202">
        <v>0</v>
      </c>
      <c r="I97" s="202">
        <v>9.74</v>
      </c>
      <c r="J97" s="202">
        <v>7.52</v>
      </c>
      <c r="K97" s="202">
        <v>5.2</v>
      </c>
      <c r="L97" s="202">
        <v>5.47</v>
      </c>
      <c r="M97" s="202">
        <v>0</v>
      </c>
      <c r="N97" s="202">
        <v>0.96</v>
      </c>
      <c r="O97" s="202">
        <v>1.59</v>
      </c>
      <c r="P97" s="202">
        <v>2.1800000000000002</v>
      </c>
      <c r="Q97" s="202">
        <v>0.18</v>
      </c>
      <c r="R97" s="202">
        <v>0.34</v>
      </c>
      <c r="S97" s="202">
        <v>0.21</v>
      </c>
      <c r="T97" s="202">
        <v>0</v>
      </c>
      <c r="U97" s="202">
        <v>7.57</v>
      </c>
      <c r="V97" s="202">
        <v>0.17</v>
      </c>
      <c r="W97" s="202">
        <v>0.28000000000000003</v>
      </c>
      <c r="X97" s="202">
        <v>1.18</v>
      </c>
      <c r="Y97" s="202">
        <v>0</v>
      </c>
      <c r="Z97" s="202">
        <v>2.23</v>
      </c>
      <c r="AA97" s="202">
        <v>0.72</v>
      </c>
      <c r="AB97" s="202">
        <v>0</v>
      </c>
      <c r="AC97" s="202">
        <v>12.03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3.21</v>
      </c>
      <c r="AJ97" s="202">
        <v>0</v>
      </c>
      <c r="AK97" s="202">
        <v>0.81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15.59</v>
      </c>
      <c r="G98" s="202">
        <v>0</v>
      </c>
      <c r="H98" s="202">
        <v>0</v>
      </c>
      <c r="I98" s="202">
        <v>9.74</v>
      </c>
      <c r="J98" s="202">
        <v>7.52</v>
      </c>
      <c r="K98" s="202">
        <v>5.2</v>
      </c>
      <c r="L98" s="202">
        <v>5.47</v>
      </c>
      <c r="M98" s="202">
        <v>0</v>
      </c>
      <c r="N98" s="202">
        <v>0.96</v>
      </c>
      <c r="O98" s="202">
        <v>1.59</v>
      </c>
      <c r="P98" s="202">
        <v>2.1800000000000002</v>
      </c>
      <c r="Q98" s="202">
        <v>0.18</v>
      </c>
      <c r="R98" s="202">
        <v>0.34</v>
      </c>
      <c r="S98" s="202">
        <v>0.21</v>
      </c>
      <c r="T98" s="202">
        <v>0</v>
      </c>
      <c r="U98" s="202">
        <v>7.57</v>
      </c>
      <c r="V98" s="202">
        <v>0.17</v>
      </c>
      <c r="W98" s="202">
        <v>0.28000000000000003</v>
      </c>
      <c r="X98" s="202">
        <v>1.18</v>
      </c>
      <c r="Y98" s="202">
        <v>0</v>
      </c>
      <c r="Z98" s="202">
        <v>2.23</v>
      </c>
      <c r="AA98" s="202">
        <v>0.72</v>
      </c>
      <c r="AB98" s="202">
        <v>0</v>
      </c>
      <c r="AC98" s="202">
        <v>12.03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3.21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0.23419000000000009</v>
      </c>
      <c r="G99">
        <f t="shared" si="0"/>
        <v>0</v>
      </c>
      <c r="H99">
        <f t="shared" si="0"/>
        <v>0</v>
      </c>
      <c r="I99">
        <f t="shared" si="0"/>
        <v>0.19579000000000008</v>
      </c>
      <c r="J99">
        <f t="shared" si="0"/>
        <v>0.20377000000000031</v>
      </c>
      <c r="K99">
        <f t="shared" si="0"/>
        <v>0.50995000000000068</v>
      </c>
      <c r="L99">
        <f t="shared" si="0"/>
        <v>0.33519999999999966</v>
      </c>
      <c r="M99">
        <f t="shared" si="0"/>
        <v>0</v>
      </c>
      <c r="N99">
        <f t="shared" si="0"/>
        <v>3.1789999999999895E-2</v>
      </c>
      <c r="O99">
        <f t="shared" si="0"/>
        <v>3.8160000000000062E-2</v>
      </c>
      <c r="P99">
        <f t="shared" si="0"/>
        <v>5.2290000000000121E-2</v>
      </c>
      <c r="Q99">
        <f t="shared" si="0"/>
        <v>4.382500000000001E-3</v>
      </c>
      <c r="R99">
        <f t="shared" si="0"/>
        <v>1.3555000000000048E-2</v>
      </c>
      <c r="S99">
        <f t="shared" si="0"/>
        <v>8.3250000000000112E-3</v>
      </c>
      <c r="T99">
        <f t="shared" si="0"/>
        <v>0</v>
      </c>
      <c r="U99">
        <f t="shared" si="0"/>
        <v>0.18824999999999981</v>
      </c>
      <c r="V99">
        <f t="shared" si="0"/>
        <v>7.9050000000000231E-3</v>
      </c>
      <c r="W99">
        <f t="shared" si="0"/>
        <v>1.0235000000000015E-2</v>
      </c>
      <c r="X99">
        <f t="shared" si="0"/>
        <v>4.2465000000000093E-2</v>
      </c>
      <c r="Y99">
        <f t="shared" si="0"/>
        <v>0</v>
      </c>
      <c r="Z99">
        <f t="shared" si="0"/>
        <v>0.10611500000000035</v>
      </c>
      <c r="AA99">
        <f t="shared" si="0"/>
        <v>1.7124999999999981E-2</v>
      </c>
      <c r="AB99">
        <f t="shared" si="0"/>
        <v>0</v>
      </c>
      <c r="AC99">
        <f t="shared" si="0"/>
        <v>0.23734999999999967</v>
      </c>
      <c r="AD99">
        <f t="shared" si="0"/>
        <v>8.1839999999999941E-2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5.7132500000000079E-2</v>
      </c>
      <c r="AJ99">
        <f t="shared" si="0"/>
        <v>0</v>
      </c>
      <c r="AK99">
        <f t="shared" si="0"/>
        <v>3.6449999999999998E-3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2.3199999999999998</v>
      </c>
      <c r="AJ3" s="202">
        <v>0</v>
      </c>
      <c r="AK3" s="202">
        <v>-10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2.3199999999999998</v>
      </c>
      <c r="AJ4" s="202">
        <v>0</v>
      </c>
      <c r="AK4" s="202">
        <v>-10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2.3199999999999998</v>
      </c>
      <c r="AJ5" s="202">
        <v>0</v>
      </c>
      <c r="AK5" s="202">
        <v>-10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2.3199999999999998</v>
      </c>
      <c r="AJ6" s="202">
        <v>0</v>
      </c>
      <c r="AK6" s="202">
        <v>-10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2.3199999999999998</v>
      </c>
      <c r="AJ7" s="202">
        <v>0</v>
      </c>
      <c r="AK7" s="202">
        <v>-16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2.3199999999999998</v>
      </c>
      <c r="AJ8" s="202">
        <v>0</v>
      </c>
      <c r="AK8" s="202">
        <v>-8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2.3199999999999998</v>
      </c>
      <c r="AJ9" s="202">
        <v>0</v>
      </c>
      <c r="AK9" s="202">
        <v>-9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1.88</v>
      </c>
      <c r="AJ10" s="202">
        <v>0</v>
      </c>
      <c r="AK10" s="202">
        <v>-9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1.88</v>
      </c>
      <c r="AJ11" s="202">
        <v>0</v>
      </c>
      <c r="AK11" s="202">
        <v>-8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1.88</v>
      </c>
      <c r="AJ12" s="202">
        <v>0</v>
      </c>
      <c r="AK12" s="202">
        <v>-8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1.88</v>
      </c>
      <c r="AJ13" s="202">
        <v>0</v>
      </c>
      <c r="AK13" s="202">
        <v>-14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1.88</v>
      </c>
      <c r="AJ14" s="202">
        <v>0</v>
      </c>
      <c r="AK14" s="202">
        <v>-7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1.88</v>
      </c>
      <c r="AJ15" s="202">
        <v>0</v>
      </c>
      <c r="AK15" s="202">
        <v>-8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1.88</v>
      </c>
      <c r="AJ16" s="202">
        <v>0</v>
      </c>
      <c r="AK16" s="202">
        <v>-7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1.88</v>
      </c>
      <c r="AJ17" s="202">
        <v>0</v>
      </c>
      <c r="AK17" s="202">
        <v>-7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1.88</v>
      </c>
      <c r="AJ18" s="202">
        <v>0</v>
      </c>
      <c r="AK18" s="202">
        <v>-7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2.19</v>
      </c>
      <c r="AJ19" s="202">
        <v>0</v>
      </c>
      <c r="AK19" s="202">
        <v>-13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2.59</v>
      </c>
      <c r="AJ20" s="202">
        <v>0</v>
      </c>
      <c r="AK20" s="202">
        <v>-6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2.59</v>
      </c>
      <c r="AJ21" s="202">
        <v>0</v>
      </c>
      <c r="AK21" s="202">
        <v>-7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2.59</v>
      </c>
      <c r="AJ22" s="202">
        <v>0</v>
      </c>
      <c r="AK22" s="202">
        <v>-7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2.59</v>
      </c>
      <c r="AJ23" s="202">
        <v>0</v>
      </c>
      <c r="AK23" s="202">
        <v>-7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2.59</v>
      </c>
      <c r="AJ24" s="202">
        <v>0</v>
      </c>
      <c r="AK24" s="202">
        <v>-8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2.19</v>
      </c>
      <c r="AJ25" s="202">
        <v>0</v>
      </c>
      <c r="AK25" s="202">
        <v>-12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2.19</v>
      </c>
      <c r="AJ26" s="202">
        <v>0</v>
      </c>
      <c r="AK26" s="202">
        <v>-4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2.19</v>
      </c>
      <c r="AJ27" s="202">
        <v>0</v>
      </c>
      <c r="AK27" s="202">
        <v>-6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2.19</v>
      </c>
      <c r="AJ28" s="202">
        <v>0</v>
      </c>
      <c r="AK28" s="202">
        <v>-6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2.19</v>
      </c>
      <c r="AJ29" s="202">
        <v>0</v>
      </c>
      <c r="AK29" s="202">
        <v>-6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2.19</v>
      </c>
      <c r="AJ30" s="202">
        <v>0</v>
      </c>
      <c r="AK30" s="202">
        <v>-6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2.19</v>
      </c>
      <c r="AJ31" s="202">
        <v>0</v>
      </c>
      <c r="AK31" s="202">
        <v>-10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2.19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2.19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2.19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1.88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1.88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1.88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1.88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1.88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1.88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1.88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1.88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1.88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1.88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2.2000000000000002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2.2000000000000002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2.2000000000000002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2.2000000000000002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1.88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1.88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0.67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0.67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0.67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0.67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0.67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0.67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0.67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0.67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0.67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0.67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0.67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0.67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0.67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0.67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0.72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0.67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0.72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0.72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0.67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0.67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0.67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0.67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0.67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0.67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1.44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1.44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1.28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1.28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1.28</v>
      </c>
      <c r="AJ79" s="202">
        <v>0</v>
      </c>
      <c r="AK79" s="202">
        <v>-13.87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1.28</v>
      </c>
      <c r="AJ80" s="202">
        <v>0</v>
      </c>
      <c r="AK80" s="202">
        <v>-6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1.28</v>
      </c>
      <c r="AJ81" s="202">
        <v>0</v>
      </c>
      <c r="AK81" s="202">
        <v>-8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1.28</v>
      </c>
      <c r="AJ82" s="202">
        <v>0</v>
      </c>
      <c r="AK82" s="202">
        <v>-8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1.28</v>
      </c>
      <c r="AJ83" s="202">
        <v>0</v>
      </c>
      <c r="AK83" s="202">
        <v>-9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1.44</v>
      </c>
      <c r="AJ84" s="202">
        <v>0</v>
      </c>
      <c r="AK84" s="202">
        <v>-9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-0.5</v>
      </c>
      <c r="AH85" s="202">
        <v>0</v>
      </c>
      <c r="AI85" s="202">
        <v>1.44</v>
      </c>
      <c r="AJ85" s="202">
        <v>0</v>
      </c>
      <c r="AK85" s="202">
        <v>-17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1.44</v>
      </c>
      <c r="AJ86" s="202">
        <v>0</v>
      </c>
      <c r="AK86" s="202">
        <v>-9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1.44</v>
      </c>
      <c r="AJ87" s="202">
        <v>0</v>
      </c>
      <c r="AK87" s="202">
        <v>-11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1.21</v>
      </c>
      <c r="AJ88" s="202">
        <v>0</v>
      </c>
      <c r="AK88" s="202">
        <v>-12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1.21</v>
      </c>
      <c r="AJ89" s="202">
        <v>0</v>
      </c>
      <c r="AK89" s="202">
        <v>-12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1.21</v>
      </c>
      <c r="AJ90" s="202">
        <v>0</v>
      </c>
      <c r="AK90" s="202">
        <v>-12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-0.5</v>
      </c>
      <c r="AH91" s="202">
        <v>0</v>
      </c>
      <c r="AI91" s="202">
        <v>1.21</v>
      </c>
      <c r="AJ91" s="202">
        <v>0</v>
      </c>
      <c r="AK91" s="202">
        <v>-17.54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1.21</v>
      </c>
      <c r="AJ92" s="202">
        <v>0</v>
      </c>
      <c r="AK92" s="202">
        <v>-11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1.21</v>
      </c>
      <c r="AJ93" s="202">
        <v>0</v>
      </c>
      <c r="AK93" s="202">
        <v>-6.21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1.21</v>
      </c>
      <c r="AJ94" s="202">
        <v>0</v>
      </c>
      <c r="AK94" s="202">
        <v>-6.21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1.21</v>
      </c>
      <c r="AJ95" s="202">
        <v>0</v>
      </c>
      <c r="AK95" s="202">
        <v>-5.83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1.21</v>
      </c>
      <c r="AJ96" s="202">
        <v>0</v>
      </c>
      <c r="AK96" s="202">
        <v>-5.83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-0.5</v>
      </c>
      <c r="AH97" s="202">
        <v>0</v>
      </c>
      <c r="AI97" s="202">
        <v>1.21</v>
      </c>
      <c r="AJ97" s="202">
        <v>0</v>
      </c>
      <c r="AK97" s="202">
        <v>-16.63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1.21</v>
      </c>
      <c r="AJ98" s="202">
        <v>0</v>
      </c>
      <c r="AK98" s="202">
        <v>-10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-3.7500000000000001E-4</v>
      </c>
      <c r="AH99">
        <f t="shared" si="0"/>
        <v>0</v>
      </c>
      <c r="AI99">
        <f t="shared" si="0"/>
        <v>3.7175000000000014E-2</v>
      </c>
      <c r="AJ99">
        <f t="shared" si="0"/>
        <v>0</v>
      </c>
      <c r="AK99">
        <f t="shared" si="0"/>
        <v>-0.11302999999999999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2.63</v>
      </c>
      <c r="AD3" s="202">
        <v>1.48</v>
      </c>
      <c r="AE3" s="202">
        <v>0</v>
      </c>
      <c r="AF3" s="202">
        <v>0</v>
      </c>
      <c r="AG3" s="202">
        <v>0</v>
      </c>
      <c r="AH3" s="202">
        <v>0</v>
      </c>
      <c r="AI3" s="202">
        <v>10.54</v>
      </c>
      <c r="AJ3" s="202">
        <v>0</v>
      </c>
      <c r="AK3" s="202">
        <v>0.04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2.63</v>
      </c>
      <c r="AD4" s="202">
        <v>1.48</v>
      </c>
      <c r="AE4" s="202">
        <v>0</v>
      </c>
      <c r="AF4" s="202">
        <v>0</v>
      </c>
      <c r="AG4" s="202">
        <v>0</v>
      </c>
      <c r="AH4" s="202">
        <v>0</v>
      </c>
      <c r="AI4" s="202">
        <v>10.54</v>
      </c>
      <c r="AJ4" s="202">
        <v>0</v>
      </c>
      <c r="AK4" s="202">
        <v>0.04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2.63</v>
      </c>
      <c r="AD5" s="202">
        <v>1.48</v>
      </c>
      <c r="AE5" s="202">
        <v>0</v>
      </c>
      <c r="AF5" s="202">
        <v>0</v>
      </c>
      <c r="AG5" s="202">
        <v>0</v>
      </c>
      <c r="AH5" s="202">
        <v>0</v>
      </c>
      <c r="AI5" s="202">
        <v>10.54</v>
      </c>
      <c r="AJ5" s="202">
        <v>0</v>
      </c>
      <c r="AK5" s="202">
        <v>0.04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2.63</v>
      </c>
      <c r="AD6" s="202">
        <v>1.48</v>
      </c>
      <c r="AE6" s="202">
        <v>0</v>
      </c>
      <c r="AF6" s="202">
        <v>0</v>
      </c>
      <c r="AG6" s="202">
        <v>0</v>
      </c>
      <c r="AH6" s="202">
        <v>0</v>
      </c>
      <c r="AI6" s="202">
        <v>10.54</v>
      </c>
      <c r="AJ6" s="202">
        <v>0</v>
      </c>
      <c r="AK6" s="202">
        <v>0.04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1.48</v>
      </c>
      <c r="AE7" s="202">
        <v>0</v>
      </c>
      <c r="AF7" s="202">
        <v>0</v>
      </c>
      <c r="AG7" s="202">
        <v>0</v>
      </c>
      <c r="AH7" s="202">
        <v>0</v>
      </c>
      <c r="AI7" s="202">
        <v>10.54</v>
      </c>
      <c r="AJ7" s="202">
        <v>0</v>
      </c>
      <c r="AK7" s="202">
        <v>0.04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1.48</v>
      </c>
      <c r="AE8" s="202">
        <v>0</v>
      </c>
      <c r="AF8" s="202">
        <v>0</v>
      </c>
      <c r="AG8" s="202">
        <v>0</v>
      </c>
      <c r="AH8" s="202">
        <v>0</v>
      </c>
      <c r="AI8" s="202">
        <v>10.54</v>
      </c>
      <c r="AJ8" s="202">
        <v>0</v>
      </c>
      <c r="AK8" s="202">
        <v>0.04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1.48</v>
      </c>
      <c r="AE9" s="202">
        <v>0</v>
      </c>
      <c r="AF9" s="202">
        <v>0</v>
      </c>
      <c r="AG9" s="202">
        <v>0</v>
      </c>
      <c r="AH9" s="202">
        <v>0</v>
      </c>
      <c r="AI9" s="202">
        <v>10.54</v>
      </c>
      <c r="AJ9" s="202">
        <v>0</v>
      </c>
      <c r="AK9" s="202">
        <v>0.04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1.48</v>
      </c>
      <c r="AE10" s="202">
        <v>0</v>
      </c>
      <c r="AF10" s="202">
        <v>0</v>
      </c>
      <c r="AG10" s="202">
        <v>0</v>
      </c>
      <c r="AH10" s="202">
        <v>0</v>
      </c>
      <c r="AI10" s="202">
        <v>9.41</v>
      </c>
      <c r="AJ10" s="202">
        <v>0</v>
      </c>
      <c r="AK10" s="202">
        <v>0.04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1.48</v>
      </c>
      <c r="AE11" s="202">
        <v>0</v>
      </c>
      <c r="AF11" s="202">
        <v>0</v>
      </c>
      <c r="AG11" s="202">
        <v>0</v>
      </c>
      <c r="AH11" s="202">
        <v>0</v>
      </c>
      <c r="AI11" s="202">
        <v>9.41</v>
      </c>
      <c r="AJ11" s="202">
        <v>0</v>
      </c>
      <c r="AK11" s="202">
        <v>0.04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1.48</v>
      </c>
      <c r="AE12" s="202">
        <v>0</v>
      </c>
      <c r="AF12" s="202">
        <v>0</v>
      </c>
      <c r="AG12" s="202">
        <v>0</v>
      </c>
      <c r="AH12" s="202">
        <v>0</v>
      </c>
      <c r="AI12" s="202">
        <v>9.41</v>
      </c>
      <c r="AJ12" s="202">
        <v>0</v>
      </c>
      <c r="AK12" s="202">
        <v>0.04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1.48</v>
      </c>
      <c r="AE13" s="202">
        <v>0</v>
      </c>
      <c r="AF13" s="202">
        <v>0</v>
      </c>
      <c r="AG13" s="202">
        <v>0</v>
      </c>
      <c r="AH13" s="202">
        <v>0</v>
      </c>
      <c r="AI13" s="202">
        <v>9.41</v>
      </c>
      <c r="AJ13" s="202">
        <v>0</v>
      </c>
      <c r="AK13" s="202">
        <v>0.04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1.48</v>
      </c>
      <c r="AE14" s="202">
        <v>0</v>
      </c>
      <c r="AF14" s="202">
        <v>0</v>
      </c>
      <c r="AG14" s="202">
        <v>0</v>
      </c>
      <c r="AH14" s="202">
        <v>0</v>
      </c>
      <c r="AI14" s="202">
        <v>9.41</v>
      </c>
      <c r="AJ14" s="202">
        <v>0</v>
      </c>
      <c r="AK14" s="202">
        <v>0.04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1.48</v>
      </c>
      <c r="AE15" s="202">
        <v>0</v>
      </c>
      <c r="AF15" s="202">
        <v>0</v>
      </c>
      <c r="AG15" s="202">
        <v>0</v>
      </c>
      <c r="AH15" s="202">
        <v>0</v>
      </c>
      <c r="AI15" s="202">
        <v>9.41</v>
      </c>
      <c r="AJ15" s="202">
        <v>0</v>
      </c>
      <c r="AK15" s="202">
        <v>0.04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1.48</v>
      </c>
      <c r="AE16" s="202">
        <v>0</v>
      </c>
      <c r="AF16" s="202">
        <v>0</v>
      </c>
      <c r="AG16" s="202">
        <v>0</v>
      </c>
      <c r="AH16" s="202">
        <v>0</v>
      </c>
      <c r="AI16" s="202">
        <v>9.41</v>
      </c>
      <c r="AJ16" s="202">
        <v>0</v>
      </c>
      <c r="AK16" s="202">
        <v>0.04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1.48</v>
      </c>
      <c r="AE17" s="202">
        <v>0</v>
      </c>
      <c r="AF17" s="202">
        <v>0</v>
      </c>
      <c r="AG17" s="202">
        <v>0</v>
      </c>
      <c r="AH17" s="202">
        <v>0</v>
      </c>
      <c r="AI17" s="202">
        <v>9.41</v>
      </c>
      <c r="AJ17" s="202">
        <v>0</v>
      </c>
      <c r="AK17" s="202">
        <v>0.04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1.48</v>
      </c>
      <c r="AE18" s="202">
        <v>0</v>
      </c>
      <c r="AF18" s="202">
        <v>0</v>
      </c>
      <c r="AG18" s="202">
        <v>0</v>
      </c>
      <c r="AH18" s="202">
        <v>0</v>
      </c>
      <c r="AI18" s="202">
        <v>9.41</v>
      </c>
      <c r="AJ18" s="202">
        <v>0</v>
      </c>
      <c r="AK18" s="202">
        <v>0.04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1.48</v>
      </c>
      <c r="AE19" s="202">
        <v>0</v>
      </c>
      <c r="AF19" s="202">
        <v>0</v>
      </c>
      <c r="AG19" s="202">
        <v>0</v>
      </c>
      <c r="AH19" s="202">
        <v>0</v>
      </c>
      <c r="AI19" s="202">
        <v>10.93</v>
      </c>
      <c r="AJ19" s="202">
        <v>0</v>
      </c>
      <c r="AK19" s="202">
        <v>0.04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2.44</v>
      </c>
      <c r="AD20" s="202">
        <v>1.48</v>
      </c>
      <c r="AE20" s="202">
        <v>0</v>
      </c>
      <c r="AF20" s="202">
        <v>0</v>
      </c>
      <c r="AG20" s="202">
        <v>0</v>
      </c>
      <c r="AH20" s="202">
        <v>0</v>
      </c>
      <c r="AI20" s="202">
        <v>12.06</v>
      </c>
      <c r="AJ20" s="202">
        <v>0</v>
      </c>
      <c r="AK20" s="202">
        <v>0.04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2.44</v>
      </c>
      <c r="AD21" s="202">
        <v>1.48</v>
      </c>
      <c r="AE21" s="202">
        <v>0</v>
      </c>
      <c r="AF21" s="202">
        <v>0</v>
      </c>
      <c r="AG21" s="202">
        <v>0</v>
      </c>
      <c r="AH21" s="202">
        <v>0</v>
      </c>
      <c r="AI21" s="202">
        <v>12.06</v>
      </c>
      <c r="AJ21" s="202">
        <v>0</v>
      </c>
      <c r="AK21" s="202">
        <v>0.04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2.2599999999999998</v>
      </c>
      <c r="AD22" s="202">
        <v>1.48</v>
      </c>
      <c r="AE22" s="202">
        <v>0</v>
      </c>
      <c r="AF22" s="202">
        <v>0</v>
      </c>
      <c r="AG22" s="202">
        <v>0</v>
      </c>
      <c r="AH22" s="202">
        <v>0</v>
      </c>
      <c r="AI22" s="202">
        <v>12.06</v>
      </c>
      <c r="AJ22" s="202">
        <v>0</v>
      </c>
      <c r="AK22" s="202">
        <v>0.04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2.2599999999999998</v>
      </c>
      <c r="AD23" s="202">
        <v>1.48</v>
      </c>
      <c r="AE23" s="202">
        <v>0</v>
      </c>
      <c r="AF23" s="202">
        <v>0</v>
      </c>
      <c r="AG23" s="202">
        <v>0</v>
      </c>
      <c r="AH23" s="202">
        <v>0</v>
      </c>
      <c r="AI23" s="202">
        <v>12.06</v>
      </c>
      <c r="AJ23" s="202">
        <v>0</v>
      </c>
      <c r="AK23" s="202">
        <v>0.04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2.2599999999999998</v>
      </c>
      <c r="AD24" s="202">
        <v>1.48</v>
      </c>
      <c r="AE24" s="202">
        <v>0</v>
      </c>
      <c r="AF24" s="202">
        <v>0</v>
      </c>
      <c r="AG24" s="202">
        <v>0</v>
      </c>
      <c r="AH24" s="202">
        <v>0</v>
      </c>
      <c r="AI24" s="202">
        <v>12.06</v>
      </c>
      <c r="AJ24" s="202">
        <v>0</v>
      </c>
      <c r="AK24" s="202">
        <v>0.04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1.48</v>
      </c>
      <c r="AE25" s="202">
        <v>0</v>
      </c>
      <c r="AF25" s="202">
        <v>0</v>
      </c>
      <c r="AG25" s="202">
        <v>0</v>
      </c>
      <c r="AH25" s="202">
        <v>0</v>
      </c>
      <c r="AI25" s="202">
        <v>10.93</v>
      </c>
      <c r="AJ25" s="202">
        <v>0</v>
      </c>
      <c r="AK25" s="202">
        <v>0.04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1.48</v>
      </c>
      <c r="AE26" s="202">
        <v>0</v>
      </c>
      <c r="AF26" s="202">
        <v>0</v>
      </c>
      <c r="AG26" s="202">
        <v>0</v>
      </c>
      <c r="AH26" s="202">
        <v>0</v>
      </c>
      <c r="AI26" s="202">
        <v>10.93</v>
      </c>
      <c r="AJ26" s="202">
        <v>0</v>
      </c>
      <c r="AK26" s="202">
        <v>0.04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1.48</v>
      </c>
      <c r="AE27" s="202">
        <v>0</v>
      </c>
      <c r="AF27" s="202">
        <v>0</v>
      </c>
      <c r="AG27" s="202">
        <v>0</v>
      </c>
      <c r="AH27" s="202">
        <v>0</v>
      </c>
      <c r="AI27" s="202">
        <v>10.93</v>
      </c>
      <c r="AJ27" s="202">
        <v>0</v>
      </c>
      <c r="AK27" s="202">
        <v>0.04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1.48</v>
      </c>
      <c r="AE28" s="202">
        <v>0</v>
      </c>
      <c r="AF28" s="202">
        <v>0</v>
      </c>
      <c r="AG28" s="202">
        <v>0</v>
      </c>
      <c r="AH28" s="202">
        <v>0</v>
      </c>
      <c r="AI28" s="202">
        <v>10.93</v>
      </c>
      <c r="AJ28" s="202">
        <v>0</v>
      </c>
      <c r="AK28" s="202">
        <v>0.04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1.48</v>
      </c>
      <c r="AE29" s="202">
        <v>0</v>
      </c>
      <c r="AF29" s="202">
        <v>0</v>
      </c>
      <c r="AG29" s="202">
        <v>0</v>
      </c>
      <c r="AH29" s="202">
        <v>0</v>
      </c>
      <c r="AI29" s="202">
        <v>10.93</v>
      </c>
      <c r="AJ29" s="202">
        <v>0</v>
      </c>
      <c r="AK29" s="202">
        <v>0.04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1.48</v>
      </c>
      <c r="AE30" s="202">
        <v>0</v>
      </c>
      <c r="AF30" s="202">
        <v>0</v>
      </c>
      <c r="AG30" s="202">
        <v>0</v>
      </c>
      <c r="AH30" s="202">
        <v>0</v>
      </c>
      <c r="AI30" s="202">
        <v>10.93</v>
      </c>
      <c r="AJ30" s="202">
        <v>0</v>
      </c>
      <c r="AK30" s="202">
        <v>0.04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1.48</v>
      </c>
      <c r="AE31" s="202">
        <v>0</v>
      </c>
      <c r="AF31" s="202">
        <v>0</v>
      </c>
      <c r="AG31" s="202">
        <v>0</v>
      </c>
      <c r="AH31" s="202">
        <v>0</v>
      </c>
      <c r="AI31" s="202">
        <v>10.93</v>
      </c>
      <c r="AJ31" s="202">
        <v>0</v>
      </c>
      <c r="AK31" s="202">
        <v>0.04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10.93</v>
      </c>
      <c r="AJ32" s="202">
        <v>0</v>
      </c>
      <c r="AK32" s="202">
        <v>0.04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10.93</v>
      </c>
      <c r="AJ33" s="202">
        <v>0</v>
      </c>
      <c r="AK33" s="202">
        <v>0.04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10.93</v>
      </c>
      <c r="AJ34" s="202">
        <v>0</v>
      </c>
      <c r="AK34" s="202">
        <v>0.04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1.48</v>
      </c>
      <c r="AE35" s="202">
        <v>0</v>
      </c>
      <c r="AF35" s="202">
        <v>0</v>
      </c>
      <c r="AG35" s="202">
        <v>0</v>
      </c>
      <c r="AH35" s="202">
        <v>0</v>
      </c>
      <c r="AI35" s="202">
        <v>9.41</v>
      </c>
      <c r="AJ35" s="202">
        <v>0</v>
      </c>
      <c r="AK35" s="202">
        <v>0.04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1.48</v>
      </c>
      <c r="AE36" s="202">
        <v>0</v>
      </c>
      <c r="AF36" s="202">
        <v>0</v>
      </c>
      <c r="AG36" s="202">
        <v>0</v>
      </c>
      <c r="AH36" s="202">
        <v>0</v>
      </c>
      <c r="AI36" s="202">
        <v>9.41</v>
      </c>
      <c r="AJ36" s="202">
        <v>0</v>
      </c>
      <c r="AK36" s="202">
        <v>0.04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1.48</v>
      </c>
      <c r="AE37" s="202">
        <v>0</v>
      </c>
      <c r="AF37" s="202">
        <v>0</v>
      </c>
      <c r="AG37" s="202">
        <v>0</v>
      </c>
      <c r="AH37" s="202">
        <v>0</v>
      </c>
      <c r="AI37" s="202">
        <v>9.41</v>
      </c>
      <c r="AJ37" s="202">
        <v>0</v>
      </c>
      <c r="AK37" s="202">
        <v>0.04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1.48</v>
      </c>
      <c r="AE38" s="202">
        <v>0</v>
      </c>
      <c r="AF38" s="202">
        <v>0</v>
      </c>
      <c r="AG38" s="202">
        <v>0</v>
      </c>
      <c r="AH38" s="202">
        <v>0</v>
      </c>
      <c r="AI38" s="202">
        <v>9.41</v>
      </c>
      <c r="AJ38" s="202">
        <v>0</v>
      </c>
      <c r="AK38" s="202">
        <v>0.04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1.48</v>
      </c>
      <c r="AE39" s="202">
        <v>0</v>
      </c>
      <c r="AF39" s="202">
        <v>0</v>
      </c>
      <c r="AG39" s="202">
        <v>0</v>
      </c>
      <c r="AH39" s="202">
        <v>0</v>
      </c>
      <c r="AI39" s="202">
        <v>9.41</v>
      </c>
      <c r="AJ39" s="202">
        <v>0</v>
      </c>
      <c r="AK39" s="202">
        <v>0.04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1.48</v>
      </c>
      <c r="AE40" s="202">
        <v>0</v>
      </c>
      <c r="AF40" s="202">
        <v>0</v>
      </c>
      <c r="AG40" s="202">
        <v>0</v>
      </c>
      <c r="AH40" s="202">
        <v>0</v>
      </c>
      <c r="AI40" s="202">
        <v>9.41</v>
      </c>
      <c r="AJ40" s="202">
        <v>0</v>
      </c>
      <c r="AK40" s="202">
        <v>0.04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1.48</v>
      </c>
      <c r="AE41" s="202">
        <v>0</v>
      </c>
      <c r="AF41" s="202">
        <v>0</v>
      </c>
      <c r="AG41" s="202">
        <v>0</v>
      </c>
      <c r="AH41" s="202">
        <v>0</v>
      </c>
      <c r="AI41" s="202">
        <v>9.41</v>
      </c>
      <c r="AJ41" s="202">
        <v>0</v>
      </c>
      <c r="AK41" s="202">
        <v>0.04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1.48</v>
      </c>
      <c r="AE42" s="202">
        <v>0</v>
      </c>
      <c r="AF42" s="202">
        <v>0</v>
      </c>
      <c r="AG42" s="202">
        <v>0</v>
      </c>
      <c r="AH42" s="202">
        <v>0</v>
      </c>
      <c r="AI42" s="202">
        <v>9.41</v>
      </c>
      <c r="AJ42" s="202">
        <v>0</v>
      </c>
      <c r="AK42" s="202">
        <v>0.04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1.48</v>
      </c>
      <c r="AE43" s="202">
        <v>0</v>
      </c>
      <c r="AF43" s="202">
        <v>0</v>
      </c>
      <c r="AG43" s="202">
        <v>0</v>
      </c>
      <c r="AH43" s="202">
        <v>0</v>
      </c>
      <c r="AI43" s="202">
        <v>9.41</v>
      </c>
      <c r="AJ43" s="202">
        <v>0</v>
      </c>
      <c r="AK43" s="202">
        <v>0.04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1.48</v>
      </c>
      <c r="AE44" s="202">
        <v>0</v>
      </c>
      <c r="AF44" s="202">
        <v>0</v>
      </c>
      <c r="AG44" s="202">
        <v>0</v>
      </c>
      <c r="AH44" s="202">
        <v>0</v>
      </c>
      <c r="AI44" s="202">
        <v>9.41</v>
      </c>
      <c r="AJ44" s="202">
        <v>0</v>
      </c>
      <c r="AK44" s="202">
        <v>0.04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2.44</v>
      </c>
      <c r="AD45" s="202">
        <v>1.48</v>
      </c>
      <c r="AE45" s="202">
        <v>0</v>
      </c>
      <c r="AF45" s="202">
        <v>0</v>
      </c>
      <c r="AG45" s="202">
        <v>0</v>
      </c>
      <c r="AH45" s="202">
        <v>0</v>
      </c>
      <c r="AI45" s="202">
        <v>10.54</v>
      </c>
      <c r="AJ45" s="202">
        <v>0</v>
      </c>
      <c r="AK45" s="202">
        <v>0.04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2.4900000000000002</v>
      </c>
      <c r="AD46" s="202">
        <v>1.48</v>
      </c>
      <c r="AE46" s="202">
        <v>0</v>
      </c>
      <c r="AF46" s="202">
        <v>0</v>
      </c>
      <c r="AG46" s="202">
        <v>0</v>
      </c>
      <c r="AH46" s="202">
        <v>0</v>
      </c>
      <c r="AI46" s="202">
        <v>10.54</v>
      </c>
      <c r="AJ46" s="202">
        <v>0</v>
      </c>
      <c r="AK46" s="202">
        <v>0.04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2.5099999999999998</v>
      </c>
      <c r="AD47" s="202">
        <v>1.48</v>
      </c>
      <c r="AE47" s="202">
        <v>0</v>
      </c>
      <c r="AF47" s="202">
        <v>0</v>
      </c>
      <c r="AG47" s="202">
        <v>0</v>
      </c>
      <c r="AH47" s="202">
        <v>0</v>
      </c>
      <c r="AI47" s="202">
        <v>10.54</v>
      </c>
      <c r="AJ47" s="202">
        <v>0</v>
      </c>
      <c r="AK47" s="202">
        <v>0.04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2.5099999999999998</v>
      </c>
      <c r="AD48" s="202">
        <v>1.48</v>
      </c>
      <c r="AE48" s="202">
        <v>0</v>
      </c>
      <c r="AF48" s="202">
        <v>0</v>
      </c>
      <c r="AG48" s="202">
        <v>0</v>
      </c>
      <c r="AH48" s="202">
        <v>0</v>
      </c>
      <c r="AI48" s="202">
        <v>10.54</v>
      </c>
      <c r="AJ48" s="202">
        <v>0</v>
      </c>
      <c r="AK48" s="202">
        <v>0.04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9.41</v>
      </c>
      <c r="AJ49" s="202">
        <v>0</v>
      </c>
      <c r="AK49" s="202">
        <v>0.04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9.41</v>
      </c>
      <c r="AJ50" s="202">
        <v>0</v>
      </c>
      <c r="AK50" s="202">
        <v>0.04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2.08</v>
      </c>
      <c r="AD51" s="202">
        <v>1.48</v>
      </c>
      <c r="AE51" s="202">
        <v>0</v>
      </c>
      <c r="AF51" s="202">
        <v>0</v>
      </c>
      <c r="AG51" s="202">
        <v>0</v>
      </c>
      <c r="AH51" s="202">
        <v>0</v>
      </c>
      <c r="AI51" s="202">
        <v>3.35</v>
      </c>
      <c r="AJ51" s="202">
        <v>0</v>
      </c>
      <c r="AK51" s="202">
        <v>0.04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2.08</v>
      </c>
      <c r="AD52" s="202">
        <v>1.48</v>
      </c>
      <c r="AE52" s="202">
        <v>0</v>
      </c>
      <c r="AF52" s="202">
        <v>0</v>
      </c>
      <c r="AG52" s="202">
        <v>0</v>
      </c>
      <c r="AH52" s="202">
        <v>0</v>
      </c>
      <c r="AI52" s="202">
        <v>3.35</v>
      </c>
      <c r="AJ52" s="202">
        <v>0</v>
      </c>
      <c r="AK52" s="202">
        <v>0.04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1.48</v>
      </c>
      <c r="AE53" s="202">
        <v>0</v>
      </c>
      <c r="AF53" s="202">
        <v>0</v>
      </c>
      <c r="AG53" s="202">
        <v>0</v>
      </c>
      <c r="AH53" s="202">
        <v>0</v>
      </c>
      <c r="AI53" s="202">
        <v>3.35</v>
      </c>
      <c r="AJ53" s="202">
        <v>0</v>
      </c>
      <c r="AK53" s="202">
        <v>0.04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1.48</v>
      </c>
      <c r="AE54" s="202">
        <v>0</v>
      </c>
      <c r="AF54" s="202">
        <v>0</v>
      </c>
      <c r="AG54" s="202">
        <v>0</v>
      </c>
      <c r="AH54" s="202">
        <v>0</v>
      </c>
      <c r="AI54" s="202">
        <v>3.35</v>
      </c>
      <c r="AJ54" s="202">
        <v>0</v>
      </c>
      <c r="AK54" s="202">
        <v>0.04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2.58</v>
      </c>
      <c r="AD55" s="202">
        <v>1.48</v>
      </c>
      <c r="AE55" s="202">
        <v>0</v>
      </c>
      <c r="AF55" s="202">
        <v>0</v>
      </c>
      <c r="AG55" s="202">
        <v>0</v>
      </c>
      <c r="AH55" s="202">
        <v>0</v>
      </c>
      <c r="AI55" s="202">
        <v>3.35</v>
      </c>
      <c r="AJ55" s="202">
        <v>0</v>
      </c>
      <c r="AK55" s="202">
        <v>0.04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3.35</v>
      </c>
      <c r="AJ56" s="202">
        <v>0</v>
      </c>
      <c r="AK56" s="202">
        <v>0.04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3.35</v>
      </c>
      <c r="AJ57" s="202">
        <v>0</v>
      </c>
      <c r="AK57" s="202">
        <v>0.04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3.35</v>
      </c>
      <c r="AJ58" s="202">
        <v>0</v>
      </c>
      <c r="AK58" s="202">
        <v>0.04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2.08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3.35</v>
      </c>
      <c r="AJ59" s="202">
        <v>0</v>
      </c>
      <c r="AK59" s="202">
        <v>0.04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3.35</v>
      </c>
      <c r="AJ60" s="202">
        <v>0</v>
      </c>
      <c r="AK60" s="202">
        <v>0.04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3.35</v>
      </c>
      <c r="AJ61" s="202">
        <v>0</v>
      </c>
      <c r="AK61" s="202">
        <v>0.04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3.35</v>
      </c>
      <c r="AJ62" s="202">
        <v>0</v>
      </c>
      <c r="AK62" s="202">
        <v>0.04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2.08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3.35</v>
      </c>
      <c r="AJ63" s="202">
        <v>0</v>
      </c>
      <c r="AK63" s="202">
        <v>0.04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3.35</v>
      </c>
      <c r="AJ64" s="202">
        <v>0</v>
      </c>
      <c r="AK64" s="202">
        <v>0.04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2.5499999999999998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3.61</v>
      </c>
      <c r="AJ65" s="202">
        <v>0</v>
      </c>
      <c r="AK65" s="202">
        <v>0.04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2.5499999999999998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3.35</v>
      </c>
      <c r="AJ66" s="202">
        <v>0</v>
      </c>
      <c r="AK66" s="202">
        <v>0.04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2.5499999999999998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3.61</v>
      </c>
      <c r="AJ67" s="202">
        <v>0</v>
      </c>
      <c r="AK67" s="202">
        <v>0.04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2.5499999999999998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3.61</v>
      </c>
      <c r="AJ68" s="202">
        <v>0</v>
      </c>
      <c r="AK68" s="202">
        <v>0.04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3.35</v>
      </c>
      <c r="AJ69" s="202">
        <v>0</v>
      </c>
      <c r="AK69" s="202">
        <v>0.04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3.35</v>
      </c>
      <c r="AJ70" s="202">
        <v>0</v>
      </c>
      <c r="AK70" s="202">
        <v>0.04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3.35</v>
      </c>
      <c r="AJ71" s="202">
        <v>0</v>
      </c>
      <c r="AK71" s="202">
        <v>0.04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3.35</v>
      </c>
      <c r="AJ72" s="202">
        <v>0</v>
      </c>
      <c r="AK72" s="202">
        <v>0.04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3.35</v>
      </c>
      <c r="AJ73" s="202">
        <v>0</v>
      </c>
      <c r="AK73" s="202">
        <v>0.04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3.35</v>
      </c>
      <c r="AJ74" s="202">
        <v>0</v>
      </c>
      <c r="AK74" s="202">
        <v>0.04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2.5499999999999998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7.22</v>
      </c>
      <c r="AJ75" s="202">
        <v>0</v>
      </c>
      <c r="AK75" s="202">
        <v>0.04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2.6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7.22</v>
      </c>
      <c r="AJ76" s="202">
        <v>0</v>
      </c>
      <c r="AK76" s="202">
        <v>0.04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6.38</v>
      </c>
      <c r="AJ77" s="202">
        <v>0</v>
      </c>
      <c r="AK77" s="202">
        <v>0.04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6.38</v>
      </c>
      <c r="AJ78" s="202">
        <v>0</v>
      </c>
      <c r="AK78" s="202">
        <v>0.04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6.38</v>
      </c>
      <c r="AJ79" s="202">
        <v>0</v>
      </c>
      <c r="AK79" s="202">
        <v>0.24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6.38</v>
      </c>
      <c r="AJ80" s="202">
        <v>0</v>
      </c>
      <c r="AK80" s="202">
        <v>0.04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6.38</v>
      </c>
      <c r="AJ81" s="202">
        <v>0</v>
      </c>
      <c r="AK81" s="202">
        <v>0.04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6.38</v>
      </c>
      <c r="AJ82" s="202">
        <v>0</v>
      </c>
      <c r="AK82" s="202">
        <v>0.04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6.38</v>
      </c>
      <c r="AJ83" s="202">
        <v>0</v>
      </c>
      <c r="AK83" s="202">
        <v>0.04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2.5099999999999998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7.22</v>
      </c>
      <c r="AJ84" s="202">
        <v>0</v>
      </c>
      <c r="AK84" s="202">
        <v>0.04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2.5099999999999998</v>
      </c>
      <c r="AD85" s="202">
        <v>0</v>
      </c>
      <c r="AE85" s="202">
        <v>0</v>
      </c>
      <c r="AF85" s="202">
        <v>0</v>
      </c>
      <c r="AG85" s="202">
        <v>0.36</v>
      </c>
      <c r="AH85" s="202">
        <v>0</v>
      </c>
      <c r="AI85" s="202">
        <v>7.22</v>
      </c>
      <c r="AJ85" s="202">
        <v>0</v>
      </c>
      <c r="AK85" s="202">
        <v>0.04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2.5099999999999998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7.22</v>
      </c>
      <c r="AJ86" s="202">
        <v>0</v>
      </c>
      <c r="AK86" s="202">
        <v>0.04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2.5099999999999998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7.22</v>
      </c>
      <c r="AJ87" s="202">
        <v>0</v>
      </c>
      <c r="AK87" s="202">
        <v>0.04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6.06</v>
      </c>
      <c r="AJ88" s="202">
        <v>0</v>
      </c>
      <c r="AK88" s="202">
        <v>0.04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6.06</v>
      </c>
      <c r="AJ89" s="202">
        <v>0</v>
      </c>
      <c r="AK89" s="202">
        <v>0.04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6.06</v>
      </c>
      <c r="AJ90" s="202">
        <v>0</v>
      </c>
      <c r="AK90" s="202">
        <v>0.04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0.36</v>
      </c>
      <c r="AH91" s="202">
        <v>0</v>
      </c>
      <c r="AI91" s="202">
        <v>6.06</v>
      </c>
      <c r="AJ91" s="202">
        <v>0</v>
      </c>
      <c r="AK91" s="202">
        <v>0.64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6.06</v>
      </c>
      <c r="AJ92" s="202">
        <v>0</v>
      </c>
      <c r="AK92" s="202">
        <v>0.04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6.06</v>
      </c>
      <c r="AJ93" s="202">
        <v>0</v>
      </c>
      <c r="AK93" s="202">
        <v>1.98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6.06</v>
      </c>
      <c r="AJ94" s="202">
        <v>0</v>
      </c>
      <c r="AK94" s="202">
        <v>1.98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6.06</v>
      </c>
      <c r="AJ95" s="202">
        <v>0</v>
      </c>
      <c r="AK95" s="202">
        <v>1.98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6.06</v>
      </c>
      <c r="AJ96" s="202">
        <v>0</v>
      </c>
      <c r="AK96" s="202">
        <v>1.98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0.36</v>
      </c>
      <c r="AH97" s="202">
        <v>0</v>
      </c>
      <c r="AI97" s="202">
        <v>6.06</v>
      </c>
      <c r="AJ97" s="202">
        <v>0</v>
      </c>
      <c r="AK97" s="202">
        <v>0.54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6.06</v>
      </c>
      <c r="AJ98" s="202">
        <v>0</v>
      </c>
      <c r="AK98" s="202">
        <v>0.04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5.2465000000000067E-2</v>
      </c>
      <c r="AD99">
        <f t="shared" si="0"/>
        <v>1.7759999999999988E-2</v>
      </c>
      <c r="AE99">
        <f t="shared" si="0"/>
        <v>0</v>
      </c>
      <c r="AF99">
        <f t="shared" si="0"/>
        <v>0</v>
      </c>
      <c r="AG99">
        <f t="shared" si="0"/>
        <v>2.7E-4</v>
      </c>
      <c r="AH99">
        <f t="shared" si="0"/>
        <v>0</v>
      </c>
      <c r="AI99">
        <f t="shared" si="0"/>
        <v>0.18247500000000011</v>
      </c>
      <c r="AJ99">
        <f t="shared" si="0"/>
        <v>0</v>
      </c>
      <c r="AK99">
        <f t="shared" si="0"/>
        <v>3.2250000000000004E-3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6.73</v>
      </c>
      <c r="J3" s="202">
        <v>10.84</v>
      </c>
      <c r="K3" s="202">
        <v>4.57</v>
      </c>
      <c r="L3" s="202">
        <v>18.22</v>
      </c>
      <c r="M3" s="202">
        <v>0.89</v>
      </c>
      <c r="N3" s="202">
        <v>0.56999999999999995</v>
      </c>
      <c r="O3" s="202">
        <v>0</v>
      </c>
      <c r="P3" s="202">
        <v>1.35</v>
      </c>
      <c r="Q3" s="202">
        <v>0.06</v>
      </c>
      <c r="R3" s="202">
        <v>0.41</v>
      </c>
      <c r="S3" s="202">
        <v>0.25</v>
      </c>
      <c r="T3" s="202">
        <v>0</v>
      </c>
      <c r="U3" s="202">
        <v>2.02</v>
      </c>
      <c r="V3" s="202">
        <v>0.2</v>
      </c>
      <c r="W3" s="202">
        <v>0.34</v>
      </c>
      <c r="X3" s="202">
        <v>1.43</v>
      </c>
      <c r="Y3" s="202">
        <v>0</v>
      </c>
      <c r="Z3" s="202">
        <v>1.22</v>
      </c>
      <c r="AA3" s="202">
        <v>0.87</v>
      </c>
      <c r="AB3" s="202">
        <v>0</v>
      </c>
      <c r="AC3" s="202">
        <v>16.12</v>
      </c>
      <c r="AD3" s="202">
        <v>8.9</v>
      </c>
      <c r="AE3" s="202">
        <v>0</v>
      </c>
      <c r="AF3" s="202">
        <v>0</v>
      </c>
      <c r="AG3" s="202">
        <v>0</v>
      </c>
      <c r="AH3" s="202">
        <v>0</v>
      </c>
      <c r="AI3" s="202">
        <v>7.38</v>
      </c>
      <c r="AJ3" s="202">
        <v>0</v>
      </c>
      <c r="AK3" s="202">
        <v>19.600000000000001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6.73</v>
      </c>
      <c r="J4" s="202">
        <v>10.84</v>
      </c>
      <c r="K4" s="202">
        <v>4.57</v>
      </c>
      <c r="L4" s="202">
        <v>36.15</v>
      </c>
      <c r="M4" s="202">
        <v>0.89</v>
      </c>
      <c r="N4" s="202">
        <v>0.56999999999999995</v>
      </c>
      <c r="O4" s="202">
        <v>0</v>
      </c>
      <c r="P4" s="202">
        <v>1.35</v>
      </c>
      <c r="Q4" s="202">
        <v>0.06</v>
      </c>
      <c r="R4" s="202">
        <v>0.41</v>
      </c>
      <c r="S4" s="202">
        <v>0.25</v>
      </c>
      <c r="T4" s="202">
        <v>0</v>
      </c>
      <c r="U4" s="202">
        <v>2.02</v>
      </c>
      <c r="V4" s="202">
        <v>0.2</v>
      </c>
      <c r="W4" s="202">
        <v>0.34</v>
      </c>
      <c r="X4" s="202">
        <v>1.43</v>
      </c>
      <c r="Y4" s="202">
        <v>0</v>
      </c>
      <c r="Z4" s="202">
        <v>1.22</v>
      </c>
      <c r="AA4" s="202">
        <v>0.87</v>
      </c>
      <c r="AB4" s="202">
        <v>0</v>
      </c>
      <c r="AC4" s="202">
        <v>16.12</v>
      </c>
      <c r="AD4" s="202">
        <v>8.9</v>
      </c>
      <c r="AE4" s="202">
        <v>0</v>
      </c>
      <c r="AF4" s="202">
        <v>0</v>
      </c>
      <c r="AG4" s="202">
        <v>0</v>
      </c>
      <c r="AH4" s="202">
        <v>0</v>
      </c>
      <c r="AI4" s="202">
        <v>7.38</v>
      </c>
      <c r="AJ4" s="202">
        <v>0</v>
      </c>
      <c r="AK4" s="202">
        <v>19.600000000000001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6.73</v>
      </c>
      <c r="J5" s="202">
        <v>10.84</v>
      </c>
      <c r="K5" s="202">
        <v>4.57</v>
      </c>
      <c r="L5" s="202">
        <v>45.83</v>
      </c>
      <c r="M5" s="202">
        <v>0.89</v>
      </c>
      <c r="N5" s="202">
        <v>0.56999999999999995</v>
      </c>
      <c r="O5" s="202">
        <v>0</v>
      </c>
      <c r="P5" s="202">
        <v>1.35</v>
      </c>
      <c r="Q5" s="202">
        <v>0.06</v>
      </c>
      <c r="R5" s="202">
        <v>0.41</v>
      </c>
      <c r="S5" s="202">
        <v>0.25</v>
      </c>
      <c r="T5" s="202">
        <v>0</v>
      </c>
      <c r="U5" s="202">
        <v>2.02</v>
      </c>
      <c r="V5" s="202">
        <v>0.2</v>
      </c>
      <c r="W5" s="202">
        <v>0.34</v>
      </c>
      <c r="X5" s="202">
        <v>1.43</v>
      </c>
      <c r="Y5" s="202">
        <v>0</v>
      </c>
      <c r="Z5" s="202">
        <v>1.22</v>
      </c>
      <c r="AA5" s="202">
        <v>0.87</v>
      </c>
      <c r="AB5" s="202">
        <v>0</v>
      </c>
      <c r="AC5" s="202">
        <v>16.12</v>
      </c>
      <c r="AD5" s="202">
        <v>8.9</v>
      </c>
      <c r="AE5" s="202">
        <v>0</v>
      </c>
      <c r="AF5" s="202">
        <v>0</v>
      </c>
      <c r="AG5" s="202">
        <v>0</v>
      </c>
      <c r="AH5" s="202">
        <v>0</v>
      </c>
      <c r="AI5" s="202">
        <v>7.38</v>
      </c>
      <c r="AJ5" s="202">
        <v>0</v>
      </c>
      <c r="AK5" s="202">
        <v>19.600000000000001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6.73</v>
      </c>
      <c r="J6" s="202">
        <v>10.84</v>
      </c>
      <c r="K6" s="202">
        <v>4.57</v>
      </c>
      <c r="L6" s="202">
        <v>36.15</v>
      </c>
      <c r="M6" s="202">
        <v>0.89</v>
      </c>
      <c r="N6" s="202">
        <v>0.56999999999999995</v>
      </c>
      <c r="O6" s="202">
        <v>0</v>
      </c>
      <c r="P6" s="202">
        <v>1.35</v>
      </c>
      <c r="Q6" s="202">
        <v>0.06</v>
      </c>
      <c r="R6" s="202">
        <v>0.41</v>
      </c>
      <c r="S6" s="202">
        <v>0.25</v>
      </c>
      <c r="T6" s="202">
        <v>0</v>
      </c>
      <c r="U6" s="202">
        <v>2.02</v>
      </c>
      <c r="V6" s="202">
        <v>0.2</v>
      </c>
      <c r="W6" s="202">
        <v>0.34</v>
      </c>
      <c r="X6" s="202">
        <v>1.43</v>
      </c>
      <c r="Y6" s="202">
        <v>0</v>
      </c>
      <c r="Z6" s="202">
        <v>1.22</v>
      </c>
      <c r="AA6" s="202">
        <v>0.87</v>
      </c>
      <c r="AB6" s="202">
        <v>0</v>
      </c>
      <c r="AC6" s="202">
        <v>16.12</v>
      </c>
      <c r="AD6" s="202">
        <v>8.9</v>
      </c>
      <c r="AE6" s="202">
        <v>0</v>
      </c>
      <c r="AF6" s="202">
        <v>0</v>
      </c>
      <c r="AG6" s="202">
        <v>0</v>
      </c>
      <c r="AH6" s="202">
        <v>0</v>
      </c>
      <c r="AI6" s="202">
        <v>7.38</v>
      </c>
      <c r="AJ6" s="202">
        <v>0</v>
      </c>
      <c r="AK6" s="202">
        <v>19.600000000000001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6.73</v>
      </c>
      <c r="J7" s="202">
        <v>10.84</v>
      </c>
      <c r="K7" s="202">
        <v>4.57</v>
      </c>
      <c r="L7" s="202">
        <v>55.52</v>
      </c>
      <c r="M7" s="202">
        <v>0.89</v>
      </c>
      <c r="N7" s="202">
        <v>0.56999999999999995</v>
      </c>
      <c r="O7" s="202">
        <v>0</v>
      </c>
      <c r="P7" s="202">
        <v>1.35</v>
      </c>
      <c r="Q7" s="202">
        <v>0.06</v>
      </c>
      <c r="R7" s="202">
        <v>0.41</v>
      </c>
      <c r="S7" s="202">
        <v>0.25</v>
      </c>
      <c r="T7" s="202">
        <v>0</v>
      </c>
      <c r="U7" s="202">
        <v>2.02</v>
      </c>
      <c r="V7" s="202">
        <v>0.2</v>
      </c>
      <c r="W7" s="202">
        <v>0.34</v>
      </c>
      <c r="X7" s="202">
        <v>1.43</v>
      </c>
      <c r="Y7" s="202">
        <v>0</v>
      </c>
      <c r="Z7" s="202">
        <v>1.22</v>
      </c>
      <c r="AA7" s="202">
        <v>0.87</v>
      </c>
      <c r="AB7" s="202">
        <v>0</v>
      </c>
      <c r="AC7" s="202">
        <v>12.92</v>
      </c>
      <c r="AD7" s="202">
        <v>8.9</v>
      </c>
      <c r="AE7" s="202">
        <v>0</v>
      </c>
      <c r="AF7" s="202">
        <v>0</v>
      </c>
      <c r="AG7" s="202">
        <v>0</v>
      </c>
      <c r="AH7" s="202">
        <v>0</v>
      </c>
      <c r="AI7" s="202">
        <v>7.38</v>
      </c>
      <c r="AJ7" s="202">
        <v>0</v>
      </c>
      <c r="AK7" s="202">
        <v>19.600000000000001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6.73</v>
      </c>
      <c r="J8" s="202">
        <v>10.84</v>
      </c>
      <c r="K8" s="202">
        <v>0.3</v>
      </c>
      <c r="L8" s="202">
        <v>18.22</v>
      </c>
      <c r="M8" s="202">
        <v>0.89</v>
      </c>
      <c r="N8" s="202">
        <v>0.56999999999999995</v>
      </c>
      <c r="O8" s="202">
        <v>0</v>
      </c>
      <c r="P8" s="202">
        <v>1.35</v>
      </c>
      <c r="Q8" s="202">
        <v>0.06</v>
      </c>
      <c r="R8" s="202">
        <v>0.41</v>
      </c>
      <c r="S8" s="202">
        <v>0.25</v>
      </c>
      <c r="T8" s="202">
        <v>0</v>
      </c>
      <c r="U8" s="202">
        <v>2.02</v>
      </c>
      <c r="V8" s="202">
        <v>0.2</v>
      </c>
      <c r="W8" s="202">
        <v>0.34</v>
      </c>
      <c r="X8" s="202">
        <v>1.43</v>
      </c>
      <c r="Y8" s="202">
        <v>0</v>
      </c>
      <c r="Z8" s="202">
        <v>1.22</v>
      </c>
      <c r="AA8" s="202">
        <v>0.87</v>
      </c>
      <c r="AB8" s="202">
        <v>0</v>
      </c>
      <c r="AC8" s="202">
        <v>12.92</v>
      </c>
      <c r="AD8" s="202">
        <v>8.9</v>
      </c>
      <c r="AE8" s="202">
        <v>0</v>
      </c>
      <c r="AF8" s="202">
        <v>0</v>
      </c>
      <c r="AG8" s="202">
        <v>0</v>
      </c>
      <c r="AH8" s="202">
        <v>0</v>
      </c>
      <c r="AI8" s="202">
        <v>7.38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6.73</v>
      </c>
      <c r="J9" s="202">
        <v>10.84</v>
      </c>
      <c r="K9" s="202">
        <v>0.3</v>
      </c>
      <c r="L9" s="202">
        <v>18.22</v>
      </c>
      <c r="M9" s="202">
        <v>0.89</v>
      </c>
      <c r="N9" s="202">
        <v>7.58</v>
      </c>
      <c r="O9" s="202">
        <v>0</v>
      </c>
      <c r="P9" s="202">
        <v>1.35</v>
      </c>
      <c r="Q9" s="202">
        <v>0.06</v>
      </c>
      <c r="R9" s="202">
        <v>0.41</v>
      </c>
      <c r="S9" s="202">
        <v>0.25</v>
      </c>
      <c r="T9" s="202">
        <v>0</v>
      </c>
      <c r="U9" s="202">
        <v>2.02</v>
      </c>
      <c r="V9" s="202">
        <v>0.2</v>
      </c>
      <c r="W9" s="202">
        <v>0.34</v>
      </c>
      <c r="X9" s="202">
        <v>1.43</v>
      </c>
      <c r="Y9" s="202">
        <v>0</v>
      </c>
      <c r="Z9" s="202">
        <v>1.22</v>
      </c>
      <c r="AA9" s="202">
        <v>0.87</v>
      </c>
      <c r="AB9" s="202">
        <v>0</v>
      </c>
      <c r="AC9" s="202">
        <v>12.92</v>
      </c>
      <c r="AD9" s="202">
        <v>8.9</v>
      </c>
      <c r="AE9" s="202">
        <v>0</v>
      </c>
      <c r="AF9" s="202">
        <v>0</v>
      </c>
      <c r="AG9" s="202">
        <v>0</v>
      </c>
      <c r="AH9" s="202">
        <v>0</v>
      </c>
      <c r="AI9" s="202">
        <v>7.38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6.73</v>
      </c>
      <c r="J10" s="202">
        <v>10.84</v>
      </c>
      <c r="K10" s="202">
        <v>0.3</v>
      </c>
      <c r="L10" s="202">
        <v>18.22</v>
      </c>
      <c r="M10" s="202">
        <v>0.89</v>
      </c>
      <c r="N10" s="202">
        <v>11.44</v>
      </c>
      <c r="O10" s="202">
        <v>0</v>
      </c>
      <c r="P10" s="202">
        <v>1.35</v>
      </c>
      <c r="Q10" s="202">
        <v>0.06</v>
      </c>
      <c r="R10" s="202">
        <v>0.41</v>
      </c>
      <c r="S10" s="202">
        <v>0.25</v>
      </c>
      <c r="T10" s="202">
        <v>0</v>
      </c>
      <c r="U10" s="202">
        <v>2.02</v>
      </c>
      <c r="V10" s="202">
        <v>0.2</v>
      </c>
      <c r="W10" s="202">
        <v>0.34</v>
      </c>
      <c r="X10" s="202">
        <v>1.43</v>
      </c>
      <c r="Y10" s="202">
        <v>0</v>
      </c>
      <c r="Z10" s="202">
        <v>1.22</v>
      </c>
      <c r="AA10" s="202">
        <v>0.87</v>
      </c>
      <c r="AB10" s="202">
        <v>0</v>
      </c>
      <c r="AC10" s="202">
        <v>12.92</v>
      </c>
      <c r="AD10" s="202">
        <v>8.9</v>
      </c>
      <c r="AE10" s="202">
        <v>0</v>
      </c>
      <c r="AF10" s="202">
        <v>0</v>
      </c>
      <c r="AG10" s="202">
        <v>0</v>
      </c>
      <c r="AH10" s="202">
        <v>0</v>
      </c>
      <c r="AI10" s="202">
        <v>5.99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6.73</v>
      </c>
      <c r="J11" s="202">
        <v>10.84</v>
      </c>
      <c r="K11" s="202">
        <v>0.3</v>
      </c>
      <c r="L11" s="202">
        <v>18.22</v>
      </c>
      <c r="M11" s="202">
        <v>0.74</v>
      </c>
      <c r="N11" s="202">
        <v>11.44</v>
      </c>
      <c r="O11" s="202">
        <v>0</v>
      </c>
      <c r="P11" s="202">
        <v>1.35</v>
      </c>
      <c r="Q11" s="202">
        <v>0.06</v>
      </c>
      <c r="R11" s="202">
        <v>0.41</v>
      </c>
      <c r="S11" s="202">
        <v>0.25</v>
      </c>
      <c r="T11" s="202">
        <v>0</v>
      </c>
      <c r="U11" s="202">
        <v>2.02</v>
      </c>
      <c r="V11" s="202">
        <v>0.2</v>
      </c>
      <c r="W11" s="202">
        <v>0.34</v>
      </c>
      <c r="X11" s="202">
        <v>1.43</v>
      </c>
      <c r="Y11" s="202">
        <v>0</v>
      </c>
      <c r="Z11" s="202">
        <v>42.58</v>
      </c>
      <c r="AA11" s="202">
        <v>0.87</v>
      </c>
      <c r="AB11" s="202">
        <v>0</v>
      </c>
      <c r="AC11" s="202">
        <v>12.92</v>
      </c>
      <c r="AD11" s="202">
        <v>8.9</v>
      </c>
      <c r="AE11" s="202">
        <v>0</v>
      </c>
      <c r="AF11" s="202">
        <v>0</v>
      </c>
      <c r="AG11" s="202">
        <v>0</v>
      </c>
      <c r="AH11" s="202">
        <v>0</v>
      </c>
      <c r="AI11" s="202">
        <v>5.99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6.73</v>
      </c>
      <c r="J12" s="202">
        <v>10.84</v>
      </c>
      <c r="K12" s="202">
        <v>0.3</v>
      </c>
      <c r="L12" s="202">
        <v>18.22</v>
      </c>
      <c r="M12" s="202">
        <v>0.68</v>
      </c>
      <c r="N12" s="202">
        <v>11.44</v>
      </c>
      <c r="O12" s="202">
        <v>0</v>
      </c>
      <c r="P12" s="202">
        <v>1.35</v>
      </c>
      <c r="Q12" s="202">
        <v>0.06</v>
      </c>
      <c r="R12" s="202">
        <v>0.41</v>
      </c>
      <c r="S12" s="202">
        <v>0.25</v>
      </c>
      <c r="T12" s="202">
        <v>0</v>
      </c>
      <c r="U12" s="202">
        <v>2.02</v>
      </c>
      <c r="V12" s="202">
        <v>0.2</v>
      </c>
      <c r="W12" s="202">
        <v>0.34</v>
      </c>
      <c r="X12" s="202">
        <v>1.43</v>
      </c>
      <c r="Y12" s="202">
        <v>0</v>
      </c>
      <c r="Z12" s="202">
        <v>42.58</v>
      </c>
      <c r="AA12" s="202">
        <v>0.87</v>
      </c>
      <c r="AB12" s="202">
        <v>0</v>
      </c>
      <c r="AC12" s="202">
        <v>12.92</v>
      </c>
      <c r="AD12" s="202">
        <v>8.9</v>
      </c>
      <c r="AE12" s="202">
        <v>0</v>
      </c>
      <c r="AF12" s="202">
        <v>0</v>
      </c>
      <c r="AG12" s="202">
        <v>0</v>
      </c>
      <c r="AH12" s="202">
        <v>0</v>
      </c>
      <c r="AI12" s="202">
        <v>5.99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6.73</v>
      </c>
      <c r="J13" s="202">
        <v>10.84</v>
      </c>
      <c r="K13" s="202">
        <v>0.3</v>
      </c>
      <c r="L13" s="202">
        <v>18.22</v>
      </c>
      <c r="M13" s="202">
        <v>0.68</v>
      </c>
      <c r="N13" s="202">
        <v>0.91</v>
      </c>
      <c r="O13" s="202">
        <v>0</v>
      </c>
      <c r="P13" s="202">
        <v>1.35</v>
      </c>
      <c r="Q13" s="202">
        <v>0.06</v>
      </c>
      <c r="R13" s="202">
        <v>0.41</v>
      </c>
      <c r="S13" s="202">
        <v>0.25</v>
      </c>
      <c r="T13" s="202">
        <v>0</v>
      </c>
      <c r="U13" s="202">
        <v>1.88</v>
      </c>
      <c r="V13" s="202">
        <v>0.2</v>
      </c>
      <c r="W13" s="202">
        <v>0.34</v>
      </c>
      <c r="X13" s="202">
        <v>1.43</v>
      </c>
      <c r="Y13" s="202">
        <v>0</v>
      </c>
      <c r="Z13" s="202">
        <v>42.58</v>
      </c>
      <c r="AA13" s="202">
        <v>0.87</v>
      </c>
      <c r="AB13" s="202">
        <v>0</v>
      </c>
      <c r="AC13" s="202">
        <v>12.92</v>
      </c>
      <c r="AD13" s="202">
        <v>8.9</v>
      </c>
      <c r="AE13" s="202">
        <v>0</v>
      </c>
      <c r="AF13" s="202">
        <v>0</v>
      </c>
      <c r="AG13" s="202">
        <v>0</v>
      </c>
      <c r="AH13" s="202">
        <v>0</v>
      </c>
      <c r="AI13" s="202">
        <v>5.99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6.73</v>
      </c>
      <c r="J14" s="202">
        <v>10.84</v>
      </c>
      <c r="K14" s="202">
        <v>0.3</v>
      </c>
      <c r="L14" s="202">
        <v>18.22</v>
      </c>
      <c r="M14" s="202">
        <v>0.68</v>
      </c>
      <c r="N14" s="202">
        <v>0.91</v>
      </c>
      <c r="O14" s="202">
        <v>0</v>
      </c>
      <c r="P14" s="202">
        <v>1.35</v>
      </c>
      <c r="Q14" s="202">
        <v>0.06</v>
      </c>
      <c r="R14" s="202">
        <v>0.41</v>
      </c>
      <c r="S14" s="202">
        <v>0.25</v>
      </c>
      <c r="T14" s="202">
        <v>0</v>
      </c>
      <c r="U14" s="202">
        <v>1.69</v>
      </c>
      <c r="V14" s="202">
        <v>0.2</v>
      </c>
      <c r="W14" s="202">
        <v>0.34</v>
      </c>
      <c r="X14" s="202">
        <v>1.43</v>
      </c>
      <c r="Y14" s="202">
        <v>0</v>
      </c>
      <c r="Z14" s="202">
        <v>42.58</v>
      </c>
      <c r="AA14" s="202">
        <v>0.87</v>
      </c>
      <c r="AB14" s="202">
        <v>0</v>
      </c>
      <c r="AC14" s="202">
        <v>12.92</v>
      </c>
      <c r="AD14" s="202">
        <v>8.9</v>
      </c>
      <c r="AE14" s="202">
        <v>0</v>
      </c>
      <c r="AF14" s="202">
        <v>0</v>
      </c>
      <c r="AG14" s="202">
        <v>0</v>
      </c>
      <c r="AH14" s="202">
        <v>0</v>
      </c>
      <c r="AI14" s="202">
        <v>5.99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6.73</v>
      </c>
      <c r="J15" s="202">
        <v>10.84</v>
      </c>
      <c r="K15" s="202">
        <v>4.57</v>
      </c>
      <c r="L15" s="202">
        <v>18.22</v>
      </c>
      <c r="M15" s="202">
        <v>0.68</v>
      </c>
      <c r="N15" s="202">
        <v>0.91</v>
      </c>
      <c r="O15" s="202">
        <v>0</v>
      </c>
      <c r="P15" s="202">
        <v>1.35</v>
      </c>
      <c r="Q15" s="202">
        <v>0.06</v>
      </c>
      <c r="R15" s="202">
        <v>0.41</v>
      </c>
      <c r="S15" s="202">
        <v>0.25</v>
      </c>
      <c r="T15" s="202">
        <v>0</v>
      </c>
      <c r="U15" s="202">
        <v>1.69</v>
      </c>
      <c r="V15" s="202">
        <v>0.2</v>
      </c>
      <c r="W15" s="202">
        <v>0.34</v>
      </c>
      <c r="X15" s="202">
        <v>1.43</v>
      </c>
      <c r="Y15" s="202">
        <v>0</v>
      </c>
      <c r="Z15" s="202">
        <v>42.58</v>
      </c>
      <c r="AA15" s="202">
        <v>0.87</v>
      </c>
      <c r="AB15" s="202">
        <v>0</v>
      </c>
      <c r="AC15" s="202">
        <v>12.92</v>
      </c>
      <c r="AD15" s="202">
        <v>8.9</v>
      </c>
      <c r="AE15" s="202">
        <v>0</v>
      </c>
      <c r="AF15" s="202">
        <v>0</v>
      </c>
      <c r="AG15" s="202">
        <v>0</v>
      </c>
      <c r="AH15" s="202">
        <v>0</v>
      </c>
      <c r="AI15" s="202">
        <v>5.99</v>
      </c>
      <c r="AJ15" s="202">
        <v>0</v>
      </c>
      <c r="AK15" s="202">
        <v>19.600000000000001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6.73</v>
      </c>
      <c r="J16" s="202">
        <v>10.84</v>
      </c>
      <c r="K16" s="202">
        <v>4.57</v>
      </c>
      <c r="L16" s="202">
        <v>18.22</v>
      </c>
      <c r="M16" s="202">
        <v>0.68</v>
      </c>
      <c r="N16" s="202">
        <v>0.91</v>
      </c>
      <c r="O16" s="202">
        <v>0</v>
      </c>
      <c r="P16" s="202">
        <v>1.35</v>
      </c>
      <c r="Q16" s="202">
        <v>0.06</v>
      </c>
      <c r="R16" s="202">
        <v>0.41</v>
      </c>
      <c r="S16" s="202">
        <v>0.25</v>
      </c>
      <c r="T16" s="202">
        <v>0</v>
      </c>
      <c r="U16" s="202">
        <v>1.69</v>
      </c>
      <c r="V16" s="202">
        <v>0.2</v>
      </c>
      <c r="W16" s="202">
        <v>0.34</v>
      </c>
      <c r="X16" s="202">
        <v>1.43</v>
      </c>
      <c r="Y16" s="202">
        <v>0</v>
      </c>
      <c r="Z16" s="202">
        <v>42.58</v>
      </c>
      <c r="AA16" s="202">
        <v>0.87</v>
      </c>
      <c r="AB16" s="202">
        <v>0</v>
      </c>
      <c r="AC16" s="202">
        <v>12.92</v>
      </c>
      <c r="AD16" s="202">
        <v>8.9</v>
      </c>
      <c r="AE16" s="202">
        <v>0</v>
      </c>
      <c r="AF16" s="202">
        <v>0</v>
      </c>
      <c r="AG16" s="202">
        <v>0</v>
      </c>
      <c r="AH16" s="202">
        <v>0</v>
      </c>
      <c r="AI16" s="202">
        <v>5.99</v>
      </c>
      <c r="AJ16" s="202">
        <v>0</v>
      </c>
      <c r="AK16" s="202">
        <v>19.600000000000001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6.73</v>
      </c>
      <c r="J17" s="202">
        <v>10.84</v>
      </c>
      <c r="K17" s="202">
        <v>4.57</v>
      </c>
      <c r="L17" s="202">
        <v>18.22</v>
      </c>
      <c r="M17" s="202">
        <v>0.68</v>
      </c>
      <c r="N17" s="202">
        <v>1.03</v>
      </c>
      <c r="O17" s="202">
        <v>0</v>
      </c>
      <c r="P17" s="202">
        <v>1.35</v>
      </c>
      <c r="Q17" s="202">
        <v>0.57999999999999996</v>
      </c>
      <c r="R17" s="202">
        <v>0.41</v>
      </c>
      <c r="S17" s="202">
        <v>0.25</v>
      </c>
      <c r="T17" s="202">
        <v>0</v>
      </c>
      <c r="U17" s="202">
        <v>1.69</v>
      </c>
      <c r="V17" s="202">
        <v>0.2</v>
      </c>
      <c r="W17" s="202">
        <v>0.34</v>
      </c>
      <c r="X17" s="202">
        <v>1.43</v>
      </c>
      <c r="Y17" s="202">
        <v>0</v>
      </c>
      <c r="Z17" s="202">
        <v>42.58</v>
      </c>
      <c r="AA17" s="202">
        <v>0.87</v>
      </c>
      <c r="AB17" s="202">
        <v>0</v>
      </c>
      <c r="AC17" s="202">
        <v>12.92</v>
      </c>
      <c r="AD17" s="202">
        <v>8.9</v>
      </c>
      <c r="AE17" s="202">
        <v>0</v>
      </c>
      <c r="AF17" s="202">
        <v>0</v>
      </c>
      <c r="AG17" s="202">
        <v>0</v>
      </c>
      <c r="AH17" s="202">
        <v>0</v>
      </c>
      <c r="AI17" s="202">
        <v>5.99</v>
      </c>
      <c r="AJ17" s="202">
        <v>0</v>
      </c>
      <c r="AK17" s="202">
        <v>19.600000000000001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6.73</v>
      </c>
      <c r="J18" s="202">
        <v>10.84</v>
      </c>
      <c r="K18" s="202">
        <v>4.57</v>
      </c>
      <c r="L18" s="202">
        <v>18.22</v>
      </c>
      <c r="M18" s="202">
        <v>0.68</v>
      </c>
      <c r="N18" s="202">
        <v>1.03</v>
      </c>
      <c r="O18" s="202">
        <v>0</v>
      </c>
      <c r="P18" s="202">
        <v>1.35</v>
      </c>
      <c r="Q18" s="202">
        <v>1.1100000000000001</v>
      </c>
      <c r="R18" s="202">
        <v>0.41</v>
      </c>
      <c r="S18" s="202">
        <v>0.25</v>
      </c>
      <c r="T18" s="202">
        <v>0</v>
      </c>
      <c r="U18" s="202">
        <v>1.69</v>
      </c>
      <c r="V18" s="202">
        <v>0.2</v>
      </c>
      <c r="W18" s="202">
        <v>0.34</v>
      </c>
      <c r="X18" s="202">
        <v>1.43</v>
      </c>
      <c r="Y18" s="202">
        <v>0</v>
      </c>
      <c r="Z18" s="202">
        <v>42.58</v>
      </c>
      <c r="AA18" s="202">
        <v>0.87</v>
      </c>
      <c r="AB18" s="202">
        <v>0</v>
      </c>
      <c r="AC18" s="202">
        <v>12.92</v>
      </c>
      <c r="AD18" s="202">
        <v>8.9</v>
      </c>
      <c r="AE18" s="202">
        <v>0</v>
      </c>
      <c r="AF18" s="202">
        <v>0</v>
      </c>
      <c r="AG18" s="202">
        <v>0</v>
      </c>
      <c r="AH18" s="202">
        <v>0</v>
      </c>
      <c r="AI18" s="202">
        <v>5.99</v>
      </c>
      <c r="AJ18" s="202">
        <v>0</v>
      </c>
      <c r="AK18" s="202">
        <v>19.600000000000001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6.73</v>
      </c>
      <c r="J19" s="202">
        <v>10.84</v>
      </c>
      <c r="K19" s="202">
        <v>4.57</v>
      </c>
      <c r="L19" s="202">
        <v>20.57</v>
      </c>
      <c r="M19" s="202">
        <v>0.68</v>
      </c>
      <c r="N19" s="202">
        <v>4.54</v>
      </c>
      <c r="O19" s="202">
        <v>0</v>
      </c>
      <c r="P19" s="202">
        <v>1.35</v>
      </c>
      <c r="Q19" s="202">
        <v>0.11</v>
      </c>
      <c r="R19" s="202">
        <v>0.41</v>
      </c>
      <c r="S19" s="202">
        <v>0.26</v>
      </c>
      <c r="T19" s="202">
        <v>0</v>
      </c>
      <c r="U19" s="202">
        <v>1.69</v>
      </c>
      <c r="V19" s="202">
        <v>0.2</v>
      </c>
      <c r="W19" s="202">
        <v>0.34</v>
      </c>
      <c r="X19" s="202">
        <v>1.42</v>
      </c>
      <c r="Y19" s="202">
        <v>0</v>
      </c>
      <c r="Z19" s="202">
        <v>42.58</v>
      </c>
      <c r="AA19" s="202">
        <v>0.49</v>
      </c>
      <c r="AB19" s="202">
        <v>0</v>
      </c>
      <c r="AC19" s="202">
        <v>12.92</v>
      </c>
      <c r="AD19" s="202">
        <v>8.9</v>
      </c>
      <c r="AE19" s="202">
        <v>0</v>
      </c>
      <c r="AF19" s="202">
        <v>0</v>
      </c>
      <c r="AG19" s="202">
        <v>0</v>
      </c>
      <c r="AH19" s="202">
        <v>0</v>
      </c>
      <c r="AI19" s="202">
        <v>6.95</v>
      </c>
      <c r="AJ19" s="202">
        <v>0</v>
      </c>
      <c r="AK19" s="202">
        <v>19.600000000000001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6.73</v>
      </c>
      <c r="J20" s="202">
        <v>10.84</v>
      </c>
      <c r="K20" s="202">
        <v>4.57</v>
      </c>
      <c r="L20" s="202">
        <v>20.57</v>
      </c>
      <c r="M20" s="202">
        <v>0.68</v>
      </c>
      <c r="N20" s="202">
        <v>4.54</v>
      </c>
      <c r="O20" s="202">
        <v>0</v>
      </c>
      <c r="P20" s="202">
        <v>1.35</v>
      </c>
      <c r="Q20" s="202">
        <v>0.11</v>
      </c>
      <c r="R20" s="202">
        <v>0.41</v>
      </c>
      <c r="S20" s="202">
        <v>0.26</v>
      </c>
      <c r="T20" s="202">
        <v>0</v>
      </c>
      <c r="U20" s="202">
        <v>1.69</v>
      </c>
      <c r="V20" s="202">
        <v>0.2</v>
      </c>
      <c r="W20" s="202">
        <v>0.34</v>
      </c>
      <c r="X20" s="202">
        <v>1.42</v>
      </c>
      <c r="Y20" s="202">
        <v>0</v>
      </c>
      <c r="Z20" s="202">
        <v>42.58</v>
      </c>
      <c r="AA20" s="202">
        <v>0.49</v>
      </c>
      <c r="AB20" s="202">
        <v>0</v>
      </c>
      <c r="AC20" s="202">
        <v>15.03</v>
      </c>
      <c r="AD20" s="202">
        <v>8.9</v>
      </c>
      <c r="AE20" s="202">
        <v>0</v>
      </c>
      <c r="AF20" s="202">
        <v>0</v>
      </c>
      <c r="AG20" s="202">
        <v>0</v>
      </c>
      <c r="AH20" s="202">
        <v>0</v>
      </c>
      <c r="AI20" s="202">
        <v>8.25</v>
      </c>
      <c r="AJ20" s="202">
        <v>0</v>
      </c>
      <c r="AK20" s="202">
        <v>19.600000000000001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6.73</v>
      </c>
      <c r="J21" s="202">
        <v>10.84</v>
      </c>
      <c r="K21" s="202">
        <v>4.57</v>
      </c>
      <c r="L21" s="202">
        <v>94.25</v>
      </c>
      <c r="M21" s="202">
        <v>1.21</v>
      </c>
      <c r="N21" s="202">
        <v>1.0900000000000001</v>
      </c>
      <c r="O21" s="202">
        <v>0</v>
      </c>
      <c r="P21" s="202">
        <v>1.35</v>
      </c>
      <c r="Q21" s="202">
        <v>0.11</v>
      </c>
      <c r="R21" s="202">
        <v>0.41</v>
      </c>
      <c r="S21" s="202">
        <v>0.26</v>
      </c>
      <c r="T21" s="202">
        <v>0</v>
      </c>
      <c r="U21" s="202">
        <v>1.69</v>
      </c>
      <c r="V21" s="202">
        <v>0.2</v>
      </c>
      <c r="W21" s="202">
        <v>0.34</v>
      </c>
      <c r="X21" s="202">
        <v>1.42</v>
      </c>
      <c r="Y21" s="202">
        <v>0</v>
      </c>
      <c r="Z21" s="202">
        <v>2.17</v>
      </c>
      <c r="AA21" s="202">
        <v>0.87</v>
      </c>
      <c r="AB21" s="202">
        <v>0</v>
      </c>
      <c r="AC21" s="202">
        <v>15.03</v>
      </c>
      <c r="AD21" s="202">
        <v>8.9</v>
      </c>
      <c r="AE21" s="202">
        <v>0</v>
      </c>
      <c r="AF21" s="202">
        <v>0</v>
      </c>
      <c r="AG21" s="202">
        <v>0</v>
      </c>
      <c r="AH21" s="202">
        <v>0</v>
      </c>
      <c r="AI21" s="202">
        <v>8.25</v>
      </c>
      <c r="AJ21" s="202">
        <v>0</v>
      </c>
      <c r="AK21" s="202">
        <v>19.600000000000001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6.73</v>
      </c>
      <c r="J22" s="202">
        <v>10.84</v>
      </c>
      <c r="K22" s="202">
        <v>4.57</v>
      </c>
      <c r="L22" s="202">
        <v>94.25</v>
      </c>
      <c r="M22" s="202">
        <v>1.21</v>
      </c>
      <c r="N22" s="202">
        <v>1.0900000000000001</v>
      </c>
      <c r="O22" s="202">
        <v>0</v>
      </c>
      <c r="P22" s="202">
        <v>1.35</v>
      </c>
      <c r="Q22" s="202">
        <v>0.11</v>
      </c>
      <c r="R22" s="202">
        <v>0.41</v>
      </c>
      <c r="S22" s="202">
        <v>0.26</v>
      </c>
      <c r="T22" s="202">
        <v>0</v>
      </c>
      <c r="U22" s="202">
        <v>1.69</v>
      </c>
      <c r="V22" s="202">
        <v>0.2</v>
      </c>
      <c r="W22" s="202">
        <v>0.34</v>
      </c>
      <c r="X22" s="202">
        <v>1.42</v>
      </c>
      <c r="Y22" s="202">
        <v>0</v>
      </c>
      <c r="Z22" s="202">
        <v>2.17</v>
      </c>
      <c r="AA22" s="202">
        <v>0.87</v>
      </c>
      <c r="AB22" s="202">
        <v>0</v>
      </c>
      <c r="AC22" s="202">
        <v>14</v>
      </c>
      <c r="AD22" s="202">
        <v>8.9</v>
      </c>
      <c r="AE22" s="202">
        <v>0</v>
      </c>
      <c r="AF22" s="202">
        <v>0</v>
      </c>
      <c r="AG22" s="202">
        <v>0</v>
      </c>
      <c r="AH22" s="202">
        <v>0</v>
      </c>
      <c r="AI22" s="202">
        <v>8.25</v>
      </c>
      <c r="AJ22" s="202">
        <v>0</v>
      </c>
      <c r="AK22" s="202">
        <v>19.600000000000001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6.73</v>
      </c>
      <c r="J23" s="202">
        <v>10.84</v>
      </c>
      <c r="K23" s="202">
        <v>4.57</v>
      </c>
      <c r="L23" s="202">
        <v>94.25</v>
      </c>
      <c r="M23" s="202">
        <v>2.2599999999999998</v>
      </c>
      <c r="N23" s="202">
        <v>1.0900000000000001</v>
      </c>
      <c r="O23" s="202">
        <v>0</v>
      </c>
      <c r="P23" s="202">
        <v>1.35</v>
      </c>
      <c r="Q23" s="202">
        <v>0.11</v>
      </c>
      <c r="R23" s="202">
        <v>0.41</v>
      </c>
      <c r="S23" s="202">
        <v>0.26</v>
      </c>
      <c r="T23" s="202">
        <v>0</v>
      </c>
      <c r="U23" s="202">
        <v>1.69</v>
      </c>
      <c r="V23" s="202">
        <v>0.2</v>
      </c>
      <c r="W23" s="202">
        <v>0.34</v>
      </c>
      <c r="X23" s="202">
        <v>1.42</v>
      </c>
      <c r="Y23" s="202">
        <v>0</v>
      </c>
      <c r="Z23" s="202">
        <v>2.17</v>
      </c>
      <c r="AA23" s="202">
        <v>0.87</v>
      </c>
      <c r="AB23" s="202">
        <v>0</v>
      </c>
      <c r="AC23" s="202">
        <v>14</v>
      </c>
      <c r="AD23" s="202">
        <v>8.9</v>
      </c>
      <c r="AE23" s="202">
        <v>0</v>
      </c>
      <c r="AF23" s="202">
        <v>0</v>
      </c>
      <c r="AG23" s="202">
        <v>0</v>
      </c>
      <c r="AH23" s="202">
        <v>0</v>
      </c>
      <c r="AI23" s="202">
        <v>8.25</v>
      </c>
      <c r="AJ23" s="202">
        <v>0</v>
      </c>
      <c r="AK23" s="202">
        <v>19.600000000000001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6.73</v>
      </c>
      <c r="J24" s="202">
        <v>10.84</v>
      </c>
      <c r="K24" s="202">
        <v>4.57</v>
      </c>
      <c r="L24" s="202">
        <v>94.25</v>
      </c>
      <c r="M24" s="202">
        <v>2.79</v>
      </c>
      <c r="N24" s="202">
        <v>1.0900000000000001</v>
      </c>
      <c r="O24" s="202">
        <v>0</v>
      </c>
      <c r="P24" s="202">
        <v>1.35</v>
      </c>
      <c r="Q24" s="202">
        <v>0.11</v>
      </c>
      <c r="R24" s="202">
        <v>0.41</v>
      </c>
      <c r="S24" s="202">
        <v>0.26</v>
      </c>
      <c r="T24" s="202">
        <v>0</v>
      </c>
      <c r="U24" s="202">
        <v>1.69</v>
      </c>
      <c r="V24" s="202">
        <v>0.2</v>
      </c>
      <c r="W24" s="202">
        <v>0.34</v>
      </c>
      <c r="X24" s="202">
        <v>1.42</v>
      </c>
      <c r="Y24" s="202">
        <v>0</v>
      </c>
      <c r="Z24" s="202">
        <v>2.17</v>
      </c>
      <c r="AA24" s="202">
        <v>0.87</v>
      </c>
      <c r="AB24" s="202">
        <v>0</v>
      </c>
      <c r="AC24" s="202">
        <v>14</v>
      </c>
      <c r="AD24" s="202">
        <v>8.9</v>
      </c>
      <c r="AE24" s="202">
        <v>0</v>
      </c>
      <c r="AF24" s="202">
        <v>0</v>
      </c>
      <c r="AG24" s="202">
        <v>0</v>
      </c>
      <c r="AH24" s="202">
        <v>0</v>
      </c>
      <c r="AI24" s="202">
        <v>8.25</v>
      </c>
      <c r="AJ24" s="202">
        <v>0</v>
      </c>
      <c r="AK24" s="202">
        <v>19.600000000000001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6.73</v>
      </c>
      <c r="J25" s="202">
        <v>10.84</v>
      </c>
      <c r="K25" s="202">
        <v>4.57</v>
      </c>
      <c r="L25" s="202">
        <v>94.25</v>
      </c>
      <c r="M25" s="202">
        <v>2.79</v>
      </c>
      <c r="N25" s="202">
        <v>1.0900000000000001</v>
      </c>
      <c r="O25" s="202">
        <v>0</v>
      </c>
      <c r="P25" s="202">
        <v>1.35</v>
      </c>
      <c r="Q25" s="202">
        <v>0.11</v>
      </c>
      <c r="R25" s="202">
        <v>0.41</v>
      </c>
      <c r="S25" s="202">
        <v>0.26</v>
      </c>
      <c r="T25" s="202">
        <v>0</v>
      </c>
      <c r="U25" s="202">
        <v>1.69</v>
      </c>
      <c r="V25" s="202">
        <v>0.2</v>
      </c>
      <c r="W25" s="202">
        <v>0.34</v>
      </c>
      <c r="X25" s="202">
        <v>1.42</v>
      </c>
      <c r="Y25" s="202">
        <v>0</v>
      </c>
      <c r="Z25" s="202">
        <v>2.17</v>
      </c>
      <c r="AA25" s="202">
        <v>0.87</v>
      </c>
      <c r="AB25" s="202">
        <v>0</v>
      </c>
      <c r="AC25" s="202">
        <v>12.92</v>
      </c>
      <c r="AD25" s="202">
        <v>8.9</v>
      </c>
      <c r="AE25" s="202">
        <v>0</v>
      </c>
      <c r="AF25" s="202">
        <v>0</v>
      </c>
      <c r="AG25" s="202">
        <v>0</v>
      </c>
      <c r="AH25" s="202">
        <v>0</v>
      </c>
      <c r="AI25" s="202">
        <v>6.95</v>
      </c>
      <c r="AJ25" s="202">
        <v>0</v>
      </c>
      <c r="AK25" s="202">
        <v>19.600000000000001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6.73</v>
      </c>
      <c r="J26" s="202">
        <v>10.84</v>
      </c>
      <c r="K26" s="202">
        <v>4.57</v>
      </c>
      <c r="L26" s="202">
        <v>94.25</v>
      </c>
      <c r="M26" s="202">
        <v>2.79</v>
      </c>
      <c r="N26" s="202">
        <v>1.0900000000000001</v>
      </c>
      <c r="O26" s="202">
        <v>0</v>
      </c>
      <c r="P26" s="202">
        <v>1.35</v>
      </c>
      <c r="Q26" s="202">
        <v>0.1</v>
      </c>
      <c r="R26" s="202">
        <v>0.41</v>
      </c>
      <c r="S26" s="202">
        <v>0.26</v>
      </c>
      <c r="T26" s="202">
        <v>0</v>
      </c>
      <c r="U26" s="202">
        <v>1.69</v>
      </c>
      <c r="V26" s="202">
        <v>0.2</v>
      </c>
      <c r="W26" s="202">
        <v>0.34</v>
      </c>
      <c r="X26" s="202">
        <v>1.42</v>
      </c>
      <c r="Y26" s="202">
        <v>0</v>
      </c>
      <c r="Z26" s="202">
        <v>2.17</v>
      </c>
      <c r="AA26" s="202">
        <v>0.87</v>
      </c>
      <c r="AB26" s="202">
        <v>0</v>
      </c>
      <c r="AC26" s="202">
        <v>12.92</v>
      </c>
      <c r="AD26" s="202">
        <v>8.9</v>
      </c>
      <c r="AE26" s="202">
        <v>0</v>
      </c>
      <c r="AF26" s="202">
        <v>0</v>
      </c>
      <c r="AG26" s="202">
        <v>0</v>
      </c>
      <c r="AH26" s="202">
        <v>0</v>
      </c>
      <c r="AI26" s="202">
        <v>6.95</v>
      </c>
      <c r="AJ26" s="202">
        <v>0</v>
      </c>
      <c r="AK26" s="202">
        <v>16.100000000000001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2.89</v>
      </c>
      <c r="G27" s="202">
        <v>0</v>
      </c>
      <c r="H27" s="202">
        <v>0</v>
      </c>
      <c r="I27" s="202">
        <v>9.49</v>
      </c>
      <c r="J27" s="202">
        <v>8.15</v>
      </c>
      <c r="K27" s="202">
        <v>4.57</v>
      </c>
      <c r="L27" s="202">
        <v>65.19</v>
      </c>
      <c r="M27" s="202">
        <v>0.89</v>
      </c>
      <c r="N27" s="202">
        <v>2.02</v>
      </c>
      <c r="O27" s="202">
        <v>0</v>
      </c>
      <c r="P27" s="202">
        <v>1.35</v>
      </c>
      <c r="Q27" s="202">
        <v>0.11</v>
      </c>
      <c r="R27" s="202">
        <v>0.41</v>
      </c>
      <c r="S27" s="202">
        <v>0.26</v>
      </c>
      <c r="T27" s="202">
        <v>0</v>
      </c>
      <c r="U27" s="202">
        <v>1.69</v>
      </c>
      <c r="V27" s="202">
        <v>0.2</v>
      </c>
      <c r="W27" s="202">
        <v>0.34</v>
      </c>
      <c r="X27" s="202">
        <v>1.42</v>
      </c>
      <c r="Y27" s="202">
        <v>0</v>
      </c>
      <c r="Z27" s="202">
        <v>2.4500000000000002</v>
      </c>
      <c r="AA27" s="202">
        <v>0.87</v>
      </c>
      <c r="AB27" s="202">
        <v>0</v>
      </c>
      <c r="AC27" s="202">
        <v>12.92</v>
      </c>
      <c r="AD27" s="202">
        <v>8.9</v>
      </c>
      <c r="AE27" s="202">
        <v>0</v>
      </c>
      <c r="AF27" s="202">
        <v>0</v>
      </c>
      <c r="AG27" s="202">
        <v>0</v>
      </c>
      <c r="AH27" s="202">
        <v>0</v>
      </c>
      <c r="AI27" s="202">
        <v>6.95</v>
      </c>
      <c r="AJ27" s="202">
        <v>0</v>
      </c>
      <c r="AK27" s="202">
        <v>19.600000000000001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2.89</v>
      </c>
      <c r="G28" s="202">
        <v>0</v>
      </c>
      <c r="H28" s="202">
        <v>0</v>
      </c>
      <c r="I28" s="202">
        <v>9.49</v>
      </c>
      <c r="J28" s="202">
        <v>8.15</v>
      </c>
      <c r="K28" s="202">
        <v>4.57</v>
      </c>
      <c r="L28" s="202">
        <v>65.2</v>
      </c>
      <c r="M28" s="202">
        <v>0.89</v>
      </c>
      <c r="N28" s="202">
        <v>2.02</v>
      </c>
      <c r="O28" s="202">
        <v>0</v>
      </c>
      <c r="P28" s="202">
        <v>1.35</v>
      </c>
      <c r="Q28" s="202">
        <v>0.11</v>
      </c>
      <c r="R28" s="202">
        <v>0.41</v>
      </c>
      <c r="S28" s="202">
        <v>0.26</v>
      </c>
      <c r="T28" s="202">
        <v>0</v>
      </c>
      <c r="U28" s="202">
        <v>1.69</v>
      </c>
      <c r="V28" s="202">
        <v>0.2</v>
      </c>
      <c r="W28" s="202">
        <v>0.34</v>
      </c>
      <c r="X28" s="202">
        <v>1.42</v>
      </c>
      <c r="Y28" s="202">
        <v>0</v>
      </c>
      <c r="Z28" s="202">
        <v>2.4500000000000002</v>
      </c>
      <c r="AA28" s="202">
        <v>0.87</v>
      </c>
      <c r="AB28" s="202">
        <v>0</v>
      </c>
      <c r="AC28" s="202">
        <v>12.92</v>
      </c>
      <c r="AD28" s="202">
        <v>8.9</v>
      </c>
      <c r="AE28" s="202">
        <v>0</v>
      </c>
      <c r="AF28" s="202">
        <v>0</v>
      </c>
      <c r="AG28" s="202">
        <v>0</v>
      </c>
      <c r="AH28" s="202">
        <v>0</v>
      </c>
      <c r="AI28" s="202">
        <v>6.95</v>
      </c>
      <c r="AJ28" s="202">
        <v>0</v>
      </c>
      <c r="AK28" s="202">
        <v>16.850000000000001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2.89</v>
      </c>
      <c r="G29" s="202">
        <v>0</v>
      </c>
      <c r="H29" s="202">
        <v>0</v>
      </c>
      <c r="I29" s="202">
        <v>9.49</v>
      </c>
      <c r="J29" s="202">
        <v>8.15</v>
      </c>
      <c r="K29" s="202">
        <v>4.57</v>
      </c>
      <c r="L29" s="202">
        <v>65.2</v>
      </c>
      <c r="M29" s="202">
        <v>0.89</v>
      </c>
      <c r="N29" s="202">
        <v>2.02</v>
      </c>
      <c r="O29" s="202">
        <v>0</v>
      </c>
      <c r="P29" s="202">
        <v>1.35</v>
      </c>
      <c r="Q29" s="202">
        <v>0.1</v>
      </c>
      <c r="R29" s="202">
        <v>0.41</v>
      </c>
      <c r="S29" s="202">
        <v>0.26</v>
      </c>
      <c r="T29" s="202">
        <v>0</v>
      </c>
      <c r="U29" s="202">
        <v>1.69</v>
      </c>
      <c r="V29" s="202">
        <v>0.2</v>
      </c>
      <c r="W29" s="202">
        <v>0.34</v>
      </c>
      <c r="X29" s="202">
        <v>1.42</v>
      </c>
      <c r="Y29" s="202">
        <v>0</v>
      </c>
      <c r="Z29" s="202">
        <v>2.4500000000000002</v>
      </c>
      <c r="AA29" s="202">
        <v>0.87</v>
      </c>
      <c r="AB29" s="202">
        <v>0</v>
      </c>
      <c r="AC29" s="202">
        <v>12.92</v>
      </c>
      <c r="AD29" s="202">
        <v>8.9</v>
      </c>
      <c r="AE29" s="202">
        <v>0</v>
      </c>
      <c r="AF29" s="202">
        <v>0</v>
      </c>
      <c r="AG29" s="202">
        <v>0</v>
      </c>
      <c r="AH29" s="202">
        <v>0</v>
      </c>
      <c r="AI29" s="202">
        <v>6.95</v>
      </c>
      <c r="AJ29" s="202">
        <v>0</v>
      </c>
      <c r="AK29" s="202">
        <v>16.850000000000001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2.89</v>
      </c>
      <c r="G30" s="202">
        <v>0</v>
      </c>
      <c r="H30" s="202">
        <v>0</v>
      </c>
      <c r="I30" s="202">
        <v>9.49</v>
      </c>
      <c r="J30" s="202">
        <v>8.15</v>
      </c>
      <c r="K30" s="202">
        <v>4.57</v>
      </c>
      <c r="L30" s="202">
        <v>65.2</v>
      </c>
      <c r="M30" s="202">
        <v>0.89</v>
      </c>
      <c r="N30" s="202">
        <v>2.02</v>
      </c>
      <c r="O30" s="202">
        <v>0</v>
      </c>
      <c r="P30" s="202">
        <v>1.35</v>
      </c>
      <c r="Q30" s="202">
        <v>0.1</v>
      </c>
      <c r="R30" s="202">
        <v>0.41</v>
      </c>
      <c r="S30" s="202">
        <v>0.26</v>
      </c>
      <c r="T30" s="202">
        <v>0</v>
      </c>
      <c r="U30" s="202">
        <v>1.69</v>
      </c>
      <c r="V30" s="202">
        <v>0.2</v>
      </c>
      <c r="W30" s="202">
        <v>0.34</v>
      </c>
      <c r="X30" s="202">
        <v>1.42</v>
      </c>
      <c r="Y30" s="202">
        <v>0</v>
      </c>
      <c r="Z30" s="202">
        <v>2.4500000000000002</v>
      </c>
      <c r="AA30" s="202">
        <v>0.87</v>
      </c>
      <c r="AB30" s="202">
        <v>0</v>
      </c>
      <c r="AC30" s="202">
        <v>12.92</v>
      </c>
      <c r="AD30" s="202">
        <v>8.9</v>
      </c>
      <c r="AE30" s="202">
        <v>0</v>
      </c>
      <c r="AF30" s="202">
        <v>0</v>
      </c>
      <c r="AG30" s="202">
        <v>0</v>
      </c>
      <c r="AH30" s="202">
        <v>0</v>
      </c>
      <c r="AI30" s="202">
        <v>6.95</v>
      </c>
      <c r="AJ30" s="202">
        <v>0</v>
      </c>
      <c r="AK30" s="202">
        <v>16.850000000000001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2.89</v>
      </c>
      <c r="G31" s="202">
        <v>0</v>
      </c>
      <c r="H31" s="202">
        <v>0</v>
      </c>
      <c r="I31" s="202">
        <v>9.49</v>
      </c>
      <c r="J31" s="202">
        <v>8.15</v>
      </c>
      <c r="K31" s="202">
        <v>4.57</v>
      </c>
      <c r="L31" s="202">
        <v>18.23</v>
      </c>
      <c r="M31" s="202">
        <v>0.89</v>
      </c>
      <c r="N31" s="202">
        <v>1.1399999999999999</v>
      </c>
      <c r="O31" s="202">
        <v>0</v>
      </c>
      <c r="P31" s="202">
        <v>1.35</v>
      </c>
      <c r="Q31" s="202">
        <v>0.1</v>
      </c>
      <c r="R31" s="202">
        <v>0.41</v>
      </c>
      <c r="S31" s="202">
        <v>0.26</v>
      </c>
      <c r="T31" s="202">
        <v>0</v>
      </c>
      <c r="U31" s="202">
        <v>1.69</v>
      </c>
      <c r="V31" s="202">
        <v>0.2</v>
      </c>
      <c r="W31" s="202">
        <v>0.34</v>
      </c>
      <c r="X31" s="202">
        <v>1.43</v>
      </c>
      <c r="Y31" s="202">
        <v>0</v>
      </c>
      <c r="Z31" s="202">
        <v>2.4500000000000002</v>
      </c>
      <c r="AA31" s="202">
        <v>0.87</v>
      </c>
      <c r="AB31" s="202">
        <v>0</v>
      </c>
      <c r="AC31" s="202">
        <v>12.92</v>
      </c>
      <c r="AD31" s="202">
        <v>8.9</v>
      </c>
      <c r="AE31" s="202">
        <v>0</v>
      </c>
      <c r="AF31" s="202">
        <v>0</v>
      </c>
      <c r="AG31" s="202">
        <v>0</v>
      </c>
      <c r="AH31" s="202">
        <v>0</v>
      </c>
      <c r="AI31" s="202">
        <v>6.95</v>
      </c>
      <c r="AJ31" s="202">
        <v>0</v>
      </c>
      <c r="AK31" s="202">
        <v>18.93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2.89</v>
      </c>
      <c r="G32" s="202">
        <v>0</v>
      </c>
      <c r="H32" s="202">
        <v>0</v>
      </c>
      <c r="I32" s="202">
        <v>9.49</v>
      </c>
      <c r="J32" s="202">
        <v>8.15</v>
      </c>
      <c r="K32" s="202">
        <v>4.57</v>
      </c>
      <c r="L32" s="202">
        <v>18.23</v>
      </c>
      <c r="M32" s="202">
        <v>0.89</v>
      </c>
      <c r="N32" s="202">
        <v>1.1399999999999999</v>
      </c>
      <c r="O32" s="202">
        <v>0</v>
      </c>
      <c r="P32" s="202">
        <v>1.35</v>
      </c>
      <c r="Q32" s="202">
        <v>0.1</v>
      </c>
      <c r="R32" s="202">
        <v>0.41</v>
      </c>
      <c r="S32" s="202">
        <v>0.26</v>
      </c>
      <c r="T32" s="202">
        <v>0</v>
      </c>
      <c r="U32" s="202">
        <v>1.69</v>
      </c>
      <c r="V32" s="202">
        <v>0.2</v>
      </c>
      <c r="W32" s="202">
        <v>0.34</v>
      </c>
      <c r="X32" s="202">
        <v>1.43</v>
      </c>
      <c r="Y32" s="202">
        <v>0</v>
      </c>
      <c r="Z32" s="202">
        <v>2.4500000000000002</v>
      </c>
      <c r="AA32" s="202">
        <v>0.87</v>
      </c>
      <c r="AB32" s="202">
        <v>0</v>
      </c>
      <c r="AC32" s="202">
        <v>12.92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6.95</v>
      </c>
      <c r="AJ32" s="202">
        <v>0</v>
      </c>
      <c r="AK32" s="202">
        <v>14.91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2.89</v>
      </c>
      <c r="G33" s="202">
        <v>0</v>
      </c>
      <c r="H33" s="202">
        <v>0</v>
      </c>
      <c r="I33" s="202">
        <v>9.49</v>
      </c>
      <c r="J33" s="202">
        <v>8.15</v>
      </c>
      <c r="K33" s="202">
        <v>4.57</v>
      </c>
      <c r="L33" s="202">
        <v>18.23</v>
      </c>
      <c r="M33" s="202">
        <v>0.89</v>
      </c>
      <c r="N33" s="202">
        <v>1.1399999999999999</v>
      </c>
      <c r="O33" s="202">
        <v>0</v>
      </c>
      <c r="P33" s="202">
        <v>1.35</v>
      </c>
      <c r="Q33" s="202">
        <v>0.1</v>
      </c>
      <c r="R33" s="202">
        <v>0.41</v>
      </c>
      <c r="S33" s="202">
        <v>0.26</v>
      </c>
      <c r="T33" s="202">
        <v>0</v>
      </c>
      <c r="U33" s="202">
        <v>1.69</v>
      </c>
      <c r="V33" s="202">
        <v>0.2</v>
      </c>
      <c r="W33" s="202">
        <v>0.34</v>
      </c>
      <c r="X33" s="202">
        <v>1.43</v>
      </c>
      <c r="Y33" s="202">
        <v>0</v>
      </c>
      <c r="Z33" s="202">
        <v>2.4500000000000002</v>
      </c>
      <c r="AA33" s="202">
        <v>0.87</v>
      </c>
      <c r="AB33" s="202">
        <v>0</v>
      </c>
      <c r="AC33" s="202">
        <v>12.92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6.95</v>
      </c>
      <c r="AJ33" s="202">
        <v>0</v>
      </c>
      <c r="AK33" s="202">
        <v>14.91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2.89</v>
      </c>
      <c r="G34" s="202">
        <v>0</v>
      </c>
      <c r="H34" s="202">
        <v>0</v>
      </c>
      <c r="I34" s="202">
        <v>9.49</v>
      </c>
      <c r="J34" s="202">
        <v>8.15</v>
      </c>
      <c r="K34" s="202">
        <v>4.57</v>
      </c>
      <c r="L34" s="202">
        <v>18.23</v>
      </c>
      <c r="M34" s="202">
        <v>0.89</v>
      </c>
      <c r="N34" s="202">
        <v>1.1399999999999999</v>
      </c>
      <c r="O34" s="202">
        <v>0</v>
      </c>
      <c r="P34" s="202">
        <v>1.35</v>
      </c>
      <c r="Q34" s="202">
        <v>0.1</v>
      </c>
      <c r="R34" s="202">
        <v>0.41</v>
      </c>
      <c r="S34" s="202">
        <v>0.26</v>
      </c>
      <c r="T34" s="202">
        <v>0</v>
      </c>
      <c r="U34" s="202">
        <v>1.69</v>
      </c>
      <c r="V34" s="202">
        <v>0.2</v>
      </c>
      <c r="W34" s="202">
        <v>0.34</v>
      </c>
      <c r="X34" s="202">
        <v>1.43</v>
      </c>
      <c r="Y34" s="202">
        <v>0</v>
      </c>
      <c r="Z34" s="202">
        <v>2.4500000000000002</v>
      </c>
      <c r="AA34" s="202">
        <v>0.87</v>
      </c>
      <c r="AB34" s="202">
        <v>0</v>
      </c>
      <c r="AC34" s="202">
        <v>12.92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6.95</v>
      </c>
      <c r="AJ34" s="202">
        <v>0</v>
      </c>
      <c r="AK34" s="202">
        <v>14.91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2.89</v>
      </c>
      <c r="G35" s="202">
        <v>0</v>
      </c>
      <c r="H35" s="202">
        <v>0</v>
      </c>
      <c r="I35" s="202">
        <v>9.49</v>
      </c>
      <c r="J35" s="202">
        <v>8.15</v>
      </c>
      <c r="K35" s="202">
        <v>0.3</v>
      </c>
      <c r="L35" s="202">
        <v>18.23</v>
      </c>
      <c r="M35" s="202">
        <v>0.89</v>
      </c>
      <c r="N35" s="202">
        <v>1.1399999999999999</v>
      </c>
      <c r="O35" s="202">
        <v>0</v>
      </c>
      <c r="P35" s="202">
        <v>1.35</v>
      </c>
      <c r="Q35" s="202">
        <v>0.1</v>
      </c>
      <c r="R35" s="202">
        <v>0.41</v>
      </c>
      <c r="S35" s="202">
        <v>0.26</v>
      </c>
      <c r="T35" s="202">
        <v>0</v>
      </c>
      <c r="U35" s="202">
        <v>1.69</v>
      </c>
      <c r="V35" s="202">
        <v>0.2</v>
      </c>
      <c r="W35" s="202">
        <v>0.34</v>
      </c>
      <c r="X35" s="202">
        <v>1.43</v>
      </c>
      <c r="Y35" s="202">
        <v>0</v>
      </c>
      <c r="Z35" s="202">
        <v>2.4500000000000002</v>
      </c>
      <c r="AA35" s="202">
        <v>0.87</v>
      </c>
      <c r="AB35" s="202">
        <v>0</v>
      </c>
      <c r="AC35" s="202">
        <v>12.92</v>
      </c>
      <c r="AD35" s="202">
        <v>8.9</v>
      </c>
      <c r="AE35" s="202">
        <v>0</v>
      </c>
      <c r="AF35" s="202">
        <v>0</v>
      </c>
      <c r="AG35" s="202">
        <v>0</v>
      </c>
      <c r="AH35" s="202">
        <v>0</v>
      </c>
      <c r="AI35" s="202">
        <v>5.99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2.89</v>
      </c>
      <c r="G36" s="202">
        <v>0</v>
      </c>
      <c r="H36" s="202">
        <v>0</v>
      </c>
      <c r="I36" s="202">
        <v>9.49</v>
      </c>
      <c r="J36" s="202">
        <v>8.15</v>
      </c>
      <c r="K36" s="202">
        <v>0.3</v>
      </c>
      <c r="L36" s="202">
        <v>18.23</v>
      </c>
      <c r="M36" s="202">
        <v>0.89</v>
      </c>
      <c r="N36" s="202">
        <v>1.1399999999999999</v>
      </c>
      <c r="O36" s="202">
        <v>0</v>
      </c>
      <c r="P36" s="202">
        <v>1.35</v>
      </c>
      <c r="Q36" s="202">
        <v>0.1</v>
      </c>
      <c r="R36" s="202">
        <v>0.41</v>
      </c>
      <c r="S36" s="202">
        <v>0.26</v>
      </c>
      <c r="T36" s="202">
        <v>0</v>
      </c>
      <c r="U36" s="202">
        <v>1.69</v>
      </c>
      <c r="V36" s="202">
        <v>0.2</v>
      </c>
      <c r="W36" s="202">
        <v>0.34</v>
      </c>
      <c r="X36" s="202">
        <v>1.43</v>
      </c>
      <c r="Y36" s="202">
        <v>0</v>
      </c>
      <c r="Z36" s="202">
        <v>2.4500000000000002</v>
      </c>
      <c r="AA36" s="202">
        <v>0.87</v>
      </c>
      <c r="AB36" s="202">
        <v>0</v>
      </c>
      <c r="AC36" s="202">
        <v>12.92</v>
      </c>
      <c r="AD36" s="202">
        <v>8.9</v>
      </c>
      <c r="AE36" s="202">
        <v>0</v>
      </c>
      <c r="AF36" s="202">
        <v>0</v>
      </c>
      <c r="AG36" s="202">
        <v>0</v>
      </c>
      <c r="AH36" s="202">
        <v>0</v>
      </c>
      <c r="AI36" s="202">
        <v>5.99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6.39</v>
      </c>
      <c r="G37" s="202">
        <v>0</v>
      </c>
      <c r="H37" s="202">
        <v>0</v>
      </c>
      <c r="I37" s="202">
        <v>9.49</v>
      </c>
      <c r="J37" s="202">
        <v>8.15</v>
      </c>
      <c r="K37" s="202">
        <v>0.3</v>
      </c>
      <c r="L37" s="202">
        <v>18.23</v>
      </c>
      <c r="M37" s="202">
        <v>0.89</v>
      </c>
      <c r="N37" s="202">
        <v>1.1399999999999999</v>
      </c>
      <c r="O37" s="202">
        <v>0</v>
      </c>
      <c r="P37" s="202">
        <v>1.35</v>
      </c>
      <c r="Q37" s="202">
        <v>0.1</v>
      </c>
      <c r="R37" s="202">
        <v>0.41</v>
      </c>
      <c r="S37" s="202">
        <v>0.26</v>
      </c>
      <c r="T37" s="202">
        <v>0</v>
      </c>
      <c r="U37" s="202">
        <v>1.69</v>
      </c>
      <c r="V37" s="202">
        <v>0.2</v>
      </c>
      <c r="W37" s="202">
        <v>0.34</v>
      </c>
      <c r="X37" s="202">
        <v>1.43</v>
      </c>
      <c r="Y37" s="202">
        <v>0</v>
      </c>
      <c r="Z37" s="202">
        <v>2.4500000000000002</v>
      </c>
      <c r="AA37" s="202">
        <v>0.87</v>
      </c>
      <c r="AB37" s="202">
        <v>0</v>
      </c>
      <c r="AC37" s="202">
        <v>12.92</v>
      </c>
      <c r="AD37" s="202">
        <v>8.9</v>
      </c>
      <c r="AE37" s="202">
        <v>0</v>
      </c>
      <c r="AF37" s="202">
        <v>0</v>
      </c>
      <c r="AG37" s="202">
        <v>0</v>
      </c>
      <c r="AH37" s="202">
        <v>0</v>
      </c>
      <c r="AI37" s="202">
        <v>5.99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6.39</v>
      </c>
      <c r="G38" s="202">
        <v>0</v>
      </c>
      <c r="H38" s="202">
        <v>0</v>
      </c>
      <c r="I38" s="202">
        <v>9.49</v>
      </c>
      <c r="J38" s="202">
        <v>8.15</v>
      </c>
      <c r="K38" s="202">
        <v>0.3</v>
      </c>
      <c r="L38" s="202">
        <v>74.88</v>
      </c>
      <c r="M38" s="202">
        <v>0.89</v>
      </c>
      <c r="N38" s="202">
        <v>1.1399999999999999</v>
      </c>
      <c r="O38" s="202">
        <v>0</v>
      </c>
      <c r="P38" s="202">
        <v>1.35</v>
      </c>
      <c r="Q38" s="202">
        <v>0.1</v>
      </c>
      <c r="R38" s="202">
        <v>0.41</v>
      </c>
      <c r="S38" s="202">
        <v>0.26</v>
      </c>
      <c r="T38" s="202">
        <v>0</v>
      </c>
      <c r="U38" s="202">
        <v>1.69</v>
      </c>
      <c r="V38" s="202">
        <v>0.2</v>
      </c>
      <c r="W38" s="202">
        <v>0.34</v>
      </c>
      <c r="X38" s="202">
        <v>1.43</v>
      </c>
      <c r="Y38" s="202">
        <v>0</v>
      </c>
      <c r="Z38" s="202">
        <v>2.4500000000000002</v>
      </c>
      <c r="AA38" s="202">
        <v>0.87</v>
      </c>
      <c r="AB38" s="202">
        <v>0</v>
      </c>
      <c r="AC38" s="202">
        <v>12.92</v>
      </c>
      <c r="AD38" s="202">
        <v>8.9</v>
      </c>
      <c r="AE38" s="202">
        <v>0</v>
      </c>
      <c r="AF38" s="202">
        <v>0</v>
      </c>
      <c r="AG38" s="202">
        <v>0</v>
      </c>
      <c r="AH38" s="202">
        <v>0</v>
      </c>
      <c r="AI38" s="202">
        <v>5.99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18.05</v>
      </c>
      <c r="G39" s="202">
        <v>0</v>
      </c>
      <c r="H39" s="202">
        <v>0</v>
      </c>
      <c r="I39" s="202">
        <v>9.49</v>
      </c>
      <c r="J39" s="202">
        <v>8.15</v>
      </c>
      <c r="K39" s="202">
        <v>4.43</v>
      </c>
      <c r="L39" s="202">
        <v>220.16</v>
      </c>
      <c r="M39" s="202">
        <v>0.89</v>
      </c>
      <c r="N39" s="202">
        <v>1.1399999999999999</v>
      </c>
      <c r="O39" s="202">
        <v>0</v>
      </c>
      <c r="P39" s="202">
        <v>1.35</v>
      </c>
      <c r="Q39" s="202">
        <v>3.35</v>
      </c>
      <c r="R39" s="202">
        <v>8.09</v>
      </c>
      <c r="S39" s="202">
        <v>5.14</v>
      </c>
      <c r="T39" s="202">
        <v>0</v>
      </c>
      <c r="U39" s="202">
        <v>1.69</v>
      </c>
      <c r="V39" s="202">
        <v>6.36</v>
      </c>
      <c r="W39" s="202">
        <v>0.34</v>
      </c>
      <c r="X39" s="202">
        <v>1.42</v>
      </c>
      <c r="Y39" s="202">
        <v>0</v>
      </c>
      <c r="Z39" s="202">
        <v>2.4500000000000002</v>
      </c>
      <c r="AA39" s="202">
        <v>0.87</v>
      </c>
      <c r="AB39" s="202">
        <v>0</v>
      </c>
      <c r="AC39" s="202">
        <v>12.92</v>
      </c>
      <c r="AD39" s="202">
        <v>8.9</v>
      </c>
      <c r="AE39" s="202">
        <v>0</v>
      </c>
      <c r="AF39" s="202">
        <v>0</v>
      </c>
      <c r="AG39" s="202">
        <v>0</v>
      </c>
      <c r="AH39" s="202">
        <v>0</v>
      </c>
      <c r="AI39" s="202">
        <v>5.99</v>
      </c>
      <c r="AJ39" s="202">
        <v>0</v>
      </c>
      <c r="AK39" s="202">
        <v>14.91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18.05</v>
      </c>
      <c r="G40" s="202">
        <v>0</v>
      </c>
      <c r="H40" s="202">
        <v>0</v>
      </c>
      <c r="I40" s="202">
        <v>9.49</v>
      </c>
      <c r="J40" s="202">
        <v>8.15</v>
      </c>
      <c r="K40" s="202">
        <v>4.4400000000000004</v>
      </c>
      <c r="L40" s="202">
        <v>258.5</v>
      </c>
      <c r="M40" s="202">
        <v>0.89</v>
      </c>
      <c r="N40" s="202">
        <v>1.1399999999999999</v>
      </c>
      <c r="O40" s="202">
        <v>0</v>
      </c>
      <c r="P40" s="202">
        <v>1.35</v>
      </c>
      <c r="Q40" s="202">
        <v>0.11</v>
      </c>
      <c r="R40" s="202">
        <v>0.41</v>
      </c>
      <c r="S40" s="202">
        <v>0.26</v>
      </c>
      <c r="T40" s="202">
        <v>0</v>
      </c>
      <c r="U40" s="202">
        <v>1.69</v>
      </c>
      <c r="V40" s="202">
        <v>0.2</v>
      </c>
      <c r="W40" s="202">
        <v>0.34</v>
      </c>
      <c r="X40" s="202">
        <v>1.42</v>
      </c>
      <c r="Y40" s="202">
        <v>0</v>
      </c>
      <c r="Z40" s="202">
        <v>2.4500000000000002</v>
      </c>
      <c r="AA40" s="202">
        <v>0.87</v>
      </c>
      <c r="AB40" s="202">
        <v>0</v>
      </c>
      <c r="AC40" s="202">
        <v>12.92</v>
      </c>
      <c r="AD40" s="202">
        <v>8.9</v>
      </c>
      <c r="AE40" s="202">
        <v>0</v>
      </c>
      <c r="AF40" s="202">
        <v>0</v>
      </c>
      <c r="AG40" s="202">
        <v>0</v>
      </c>
      <c r="AH40" s="202">
        <v>0</v>
      </c>
      <c r="AI40" s="202">
        <v>5.99</v>
      </c>
      <c r="AJ40" s="202">
        <v>0</v>
      </c>
      <c r="AK40" s="202">
        <v>14.91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18.05</v>
      </c>
      <c r="G41" s="202">
        <v>0</v>
      </c>
      <c r="H41" s="202">
        <v>0</v>
      </c>
      <c r="I41" s="202">
        <v>9.49</v>
      </c>
      <c r="J41" s="202">
        <v>8.15</v>
      </c>
      <c r="K41" s="202">
        <v>4.57</v>
      </c>
      <c r="L41" s="202">
        <v>258.5</v>
      </c>
      <c r="M41" s="202">
        <v>0.89</v>
      </c>
      <c r="N41" s="202">
        <v>1.1399999999999999</v>
      </c>
      <c r="O41" s="202">
        <v>0</v>
      </c>
      <c r="P41" s="202">
        <v>1.35</v>
      </c>
      <c r="Q41" s="202">
        <v>3.35</v>
      </c>
      <c r="R41" s="202">
        <v>13.01</v>
      </c>
      <c r="S41" s="202">
        <v>8.1</v>
      </c>
      <c r="T41" s="202">
        <v>0</v>
      </c>
      <c r="U41" s="202">
        <v>1.69</v>
      </c>
      <c r="V41" s="202">
        <v>6.36</v>
      </c>
      <c r="W41" s="202">
        <v>10.68</v>
      </c>
      <c r="X41" s="202">
        <v>1.42</v>
      </c>
      <c r="Y41" s="202">
        <v>0</v>
      </c>
      <c r="Z41" s="202">
        <v>38.950000000000003</v>
      </c>
      <c r="AA41" s="202">
        <v>20.89</v>
      </c>
      <c r="AB41" s="202">
        <v>0</v>
      </c>
      <c r="AC41" s="202">
        <v>12.92</v>
      </c>
      <c r="AD41" s="202">
        <v>8.9</v>
      </c>
      <c r="AE41" s="202">
        <v>0</v>
      </c>
      <c r="AF41" s="202">
        <v>0</v>
      </c>
      <c r="AG41" s="202">
        <v>0</v>
      </c>
      <c r="AH41" s="202">
        <v>0</v>
      </c>
      <c r="AI41" s="202">
        <v>5.99</v>
      </c>
      <c r="AJ41" s="202">
        <v>0</v>
      </c>
      <c r="AK41" s="202">
        <v>14.91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18.05</v>
      </c>
      <c r="G42" s="202">
        <v>0</v>
      </c>
      <c r="H42" s="202">
        <v>0</v>
      </c>
      <c r="I42" s="202">
        <v>9.49</v>
      </c>
      <c r="J42" s="202">
        <v>8.15</v>
      </c>
      <c r="K42" s="202">
        <v>4.57</v>
      </c>
      <c r="L42" s="202">
        <v>258.5</v>
      </c>
      <c r="M42" s="202">
        <v>0.89</v>
      </c>
      <c r="N42" s="202">
        <v>1.1399999999999999</v>
      </c>
      <c r="O42" s="202">
        <v>0</v>
      </c>
      <c r="P42" s="202">
        <v>1.35</v>
      </c>
      <c r="Q42" s="202">
        <v>0.1</v>
      </c>
      <c r="R42" s="202">
        <v>0.41</v>
      </c>
      <c r="S42" s="202">
        <v>0.26</v>
      </c>
      <c r="T42" s="202">
        <v>0</v>
      </c>
      <c r="U42" s="202">
        <v>1.69</v>
      </c>
      <c r="V42" s="202">
        <v>0.2</v>
      </c>
      <c r="W42" s="202">
        <v>0.34</v>
      </c>
      <c r="X42" s="202">
        <v>1.43</v>
      </c>
      <c r="Y42" s="202">
        <v>0</v>
      </c>
      <c r="Z42" s="202">
        <v>2.4500000000000002</v>
      </c>
      <c r="AA42" s="202">
        <v>0.87</v>
      </c>
      <c r="AB42" s="202">
        <v>0</v>
      </c>
      <c r="AC42" s="202">
        <v>12.92</v>
      </c>
      <c r="AD42" s="202">
        <v>8.9</v>
      </c>
      <c r="AE42" s="202">
        <v>0</v>
      </c>
      <c r="AF42" s="202">
        <v>0</v>
      </c>
      <c r="AG42" s="202">
        <v>0</v>
      </c>
      <c r="AH42" s="202">
        <v>0</v>
      </c>
      <c r="AI42" s="202">
        <v>5.99</v>
      </c>
      <c r="AJ42" s="202">
        <v>0</v>
      </c>
      <c r="AK42" s="202">
        <v>14.91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18.05</v>
      </c>
      <c r="G43" s="202">
        <v>0</v>
      </c>
      <c r="H43" s="202">
        <v>0</v>
      </c>
      <c r="I43" s="202">
        <v>9.49</v>
      </c>
      <c r="J43" s="202">
        <v>8.15</v>
      </c>
      <c r="K43" s="202">
        <v>4.57</v>
      </c>
      <c r="L43" s="202">
        <v>142.68</v>
      </c>
      <c r="M43" s="202">
        <v>0.89</v>
      </c>
      <c r="N43" s="202">
        <v>1.1399999999999999</v>
      </c>
      <c r="O43" s="202">
        <v>0</v>
      </c>
      <c r="P43" s="202">
        <v>1.35</v>
      </c>
      <c r="Q43" s="202">
        <v>3.35</v>
      </c>
      <c r="R43" s="202">
        <v>13.01</v>
      </c>
      <c r="S43" s="202">
        <v>8.1</v>
      </c>
      <c r="T43" s="202">
        <v>0</v>
      </c>
      <c r="U43" s="202">
        <v>1.69</v>
      </c>
      <c r="V43" s="202">
        <v>6.36</v>
      </c>
      <c r="W43" s="202">
        <v>10.68</v>
      </c>
      <c r="X43" s="202">
        <v>1.43</v>
      </c>
      <c r="Y43" s="202">
        <v>0</v>
      </c>
      <c r="Z43" s="202">
        <v>38.950000000000003</v>
      </c>
      <c r="AA43" s="202">
        <v>0.87</v>
      </c>
      <c r="AB43" s="202">
        <v>0</v>
      </c>
      <c r="AC43" s="202">
        <v>12.92</v>
      </c>
      <c r="AD43" s="202">
        <v>8.9</v>
      </c>
      <c r="AE43" s="202">
        <v>0</v>
      </c>
      <c r="AF43" s="202">
        <v>0</v>
      </c>
      <c r="AG43" s="202">
        <v>0</v>
      </c>
      <c r="AH43" s="202">
        <v>0</v>
      </c>
      <c r="AI43" s="202">
        <v>5.99</v>
      </c>
      <c r="AJ43" s="202">
        <v>0</v>
      </c>
      <c r="AK43" s="202">
        <v>14.91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18.05</v>
      </c>
      <c r="G44" s="202">
        <v>0</v>
      </c>
      <c r="H44" s="202">
        <v>0</v>
      </c>
      <c r="I44" s="202">
        <v>9.49</v>
      </c>
      <c r="J44" s="202">
        <v>8.15</v>
      </c>
      <c r="K44" s="202">
        <v>0.3</v>
      </c>
      <c r="L44" s="202">
        <v>18.22</v>
      </c>
      <c r="M44" s="202">
        <v>0.89</v>
      </c>
      <c r="N44" s="202">
        <v>1.1399999999999999</v>
      </c>
      <c r="O44" s="202">
        <v>0</v>
      </c>
      <c r="P44" s="202">
        <v>1.35</v>
      </c>
      <c r="Q44" s="202">
        <v>0.1</v>
      </c>
      <c r="R44" s="202">
        <v>0.41</v>
      </c>
      <c r="S44" s="202">
        <v>0.25</v>
      </c>
      <c r="T44" s="202">
        <v>0</v>
      </c>
      <c r="U44" s="202">
        <v>1.69</v>
      </c>
      <c r="V44" s="202">
        <v>0.2</v>
      </c>
      <c r="W44" s="202">
        <v>0.34</v>
      </c>
      <c r="X44" s="202">
        <v>1.43</v>
      </c>
      <c r="Y44" s="202">
        <v>0</v>
      </c>
      <c r="Z44" s="202">
        <v>2.4500000000000002</v>
      </c>
      <c r="AA44" s="202">
        <v>0.87</v>
      </c>
      <c r="AB44" s="202">
        <v>0</v>
      </c>
      <c r="AC44" s="202">
        <v>12.92</v>
      </c>
      <c r="AD44" s="202">
        <v>8.9</v>
      </c>
      <c r="AE44" s="202">
        <v>0</v>
      </c>
      <c r="AF44" s="202">
        <v>0</v>
      </c>
      <c r="AG44" s="202">
        <v>0</v>
      </c>
      <c r="AH44" s="202">
        <v>0</v>
      </c>
      <c r="AI44" s="202">
        <v>5.99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19.38</v>
      </c>
      <c r="G45" s="202">
        <v>0</v>
      </c>
      <c r="H45" s="202">
        <v>0</v>
      </c>
      <c r="I45" s="202">
        <v>9.49</v>
      </c>
      <c r="J45" s="202">
        <v>8.15</v>
      </c>
      <c r="K45" s="202">
        <v>0.3</v>
      </c>
      <c r="L45" s="202">
        <v>18.22</v>
      </c>
      <c r="M45" s="202">
        <v>0.89</v>
      </c>
      <c r="N45" s="202">
        <v>1.1399999999999999</v>
      </c>
      <c r="O45" s="202">
        <v>0</v>
      </c>
      <c r="P45" s="202">
        <v>1.35</v>
      </c>
      <c r="Q45" s="202">
        <v>0.1</v>
      </c>
      <c r="R45" s="202">
        <v>0.41</v>
      </c>
      <c r="S45" s="202">
        <v>0.25</v>
      </c>
      <c r="T45" s="202">
        <v>0</v>
      </c>
      <c r="U45" s="202">
        <v>1.69</v>
      </c>
      <c r="V45" s="202">
        <v>0.2</v>
      </c>
      <c r="W45" s="202">
        <v>0.34</v>
      </c>
      <c r="X45" s="202">
        <v>1.43</v>
      </c>
      <c r="Y45" s="202">
        <v>0</v>
      </c>
      <c r="Z45" s="202">
        <v>2.4500000000000002</v>
      </c>
      <c r="AA45" s="202">
        <v>0.87</v>
      </c>
      <c r="AB45" s="202">
        <v>0</v>
      </c>
      <c r="AC45" s="202">
        <v>15.03</v>
      </c>
      <c r="AD45" s="202">
        <v>8.9</v>
      </c>
      <c r="AE45" s="202">
        <v>0</v>
      </c>
      <c r="AF45" s="202">
        <v>0</v>
      </c>
      <c r="AG45" s="202">
        <v>0</v>
      </c>
      <c r="AH45" s="202">
        <v>0</v>
      </c>
      <c r="AI45" s="202">
        <v>7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19.38</v>
      </c>
      <c r="G46" s="202">
        <v>0</v>
      </c>
      <c r="H46" s="202">
        <v>0</v>
      </c>
      <c r="I46" s="202">
        <v>9.49</v>
      </c>
      <c r="J46" s="202">
        <v>8.15</v>
      </c>
      <c r="K46" s="202">
        <v>0.3</v>
      </c>
      <c r="L46" s="202">
        <v>18.22</v>
      </c>
      <c r="M46" s="202">
        <v>0.89</v>
      </c>
      <c r="N46" s="202">
        <v>1.1399999999999999</v>
      </c>
      <c r="O46" s="202">
        <v>0</v>
      </c>
      <c r="P46" s="202">
        <v>1.35</v>
      </c>
      <c r="Q46" s="202">
        <v>0.1</v>
      </c>
      <c r="R46" s="202">
        <v>0.41</v>
      </c>
      <c r="S46" s="202">
        <v>0.25</v>
      </c>
      <c r="T46" s="202">
        <v>0</v>
      </c>
      <c r="U46" s="202">
        <v>1.69</v>
      </c>
      <c r="V46" s="202">
        <v>0.2</v>
      </c>
      <c r="W46" s="202">
        <v>0.34</v>
      </c>
      <c r="X46" s="202">
        <v>1.43</v>
      </c>
      <c r="Y46" s="202">
        <v>0</v>
      </c>
      <c r="Z46" s="202">
        <v>2.4500000000000002</v>
      </c>
      <c r="AA46" s="202">
        <v>0.87</v>
      </c>
      <c r="AB46" s="202">
        <v>0</v>
      </c>
      <c r="AC46" s="202">
        <v>15.3</v>
      </c>
      <c r="AD46" s="202">
        <v>8.9</v>
      </c>
      <c r="AE46" s="202">
        <v>0</v>
      </c>
      <c r="AF46" s="202">
        <v>0</v>
      </c>
      <c r="AG46" s="202">
        <v>0</v>
      </c>
      <c r="AH46" s="202">
        <v>0</v>
      </c>
      <c r="AI46" s="202">
        <v>7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19.38</v>
      </c>
      <c r="G47" s="202">
        <v>0</v>
      </c>
      <c r="H47" s="202">
        <v>0</v>
      </c>
      <c r="I47" s="202">
        <v>9.49</v>
      </c>
      <c r="J47" s="202">
        <v>8.15</v>
      </c>
      <c r="K47" s="202">
        <v>0.3</v>
      </c>
      <c r="L47" s="202">
        <v>18.23</v>
      </c>
      <c r="M47" s="202">
        <v>0.89</v>
      </c>
      <c r="N47" s="202">
        <v>1.1399999999999999</v>
      </c>
      <c r="O47" s="202">
        <v>0</v>
      </c>
      <c r="P47" s="202">
        <v>1.35</v>
      </c>
      <c r="Q47" s="202">
        <v>0.1</v>
      </c>
      <c r="R47" s="202">
        <v>0.41</v>
      </c>
      <c r="S47" s="202">
        <v>0.26</v>
      </c>
      <c r="T47" s="202">
        <v>0</v>
      </c>
      <c r="U47" s="202">
        <v>1.69</v>
      </c>
      <c r="V47" s="202">
        <v>0.2</v>
      </c>
      <c r="W47" s="202">
        <v>0.34</v>
      </c>
      <c r="X47" s="202">
        <v>1.43</v>
      </c>
      <c r="Y47" s="202">
        <v>0</v>
      </c>
      <c r="Z47" s="202">
        <v>2.4500000000000002</v>
      </c>
      <c r="AA47" s="202">
        <v>0.87</v>
      </c>
      <c r="AB47" s="202">
        <v>0</v>
      </c>
      <c r="AC47" s="202">
        <v>15.4</v>
      </c>
      <c r="AD47" s="202">
        <v>8.9</v>
      </c>
      <c r="AE47" s="202">
        <v>0</v>
      </c>
      <c r="AF47" s="202">
        <v>0</v>
      </c>
      <c r="AG47" s="202">
        <v>0</v>
      </c>
      <c r="AH47" s="202">
        <v>0</v>
      </c>
      <c r="AI47" s="202">
        <v>7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19.38</v>
      </c>
      <c r="G48" s="202">
        <v>0</v>
      </c>
      <c r="H48" s="202">
        <v>0</v>
      </c>
      <c r="I48" s="202">
        <v>9.49</v>
      </c>
      <c r="J48" s="202">
        <v>8.15</v>
      </c>
      <c r="K48" s="202">
        <v>0.3</v>
      </c>
      <c r="L48" s="202">
        <v>18.23</v>
      </c>
      <c r="M48" s="202">
        <v>0.89</v>
      </c>
      <c r="N48" s="202">
        <v>1.1399999999999999</v>
      </c>
      <c r="O48" s="202">
        <v>0</v>
      </c>
      <c r="P48" s="202">
        <v>1.35</v>
      </c>
      <c r="Q48" s="202">
        <v>0.1</v>
      </c>
      <c r="R48" s="202">
        <v>0.41</v>
      </c>
      <c r="S48" s="202">
        <v>0.25</v>
      </c>
      <c r="T48" s="202">
        <v>0</v>
      </c>
      <c r="U48" s="202">
        <v>1.69</v>
      </c>
      <c r="V48" s="202">
        <v>0.2</v>
      </c>
      <c r="W48" s="202">
        <v>0.34</v>
      </c>
      <c r="X48" s="202">
        <v>1.43</v>
      </c>
      <c r="Y48" s="202">
        <v>0</v>
      </c>
      <c r="Z48" s="202">
        <v>2.4500000000000002</v>
      </c>
      <c r="AA48" s="202">
        <v>0.87</v>
      </c>
      <c r="AB48" s="202">
        <v>0</v>
      </c>
      <c r="AC48" s="202">
        <v>15.4</v>
      </c>
      <c r="AD48" s="202">
        <v>8.9</v>
      </c>
      <c r="AE48" s="202">
        <v>0</v>
      </c>
      <c r="AF48" s="202">
        <v>0</v>
      </c>
      <c r="AG48" s="202">
        <v>0</v>
      </c>
      <c r="AH48" s="202">
        <v>0</v>
      </c>
      <c r="AI48" s="202">
        <v>7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14.38</v>
      </c>
      <c r="G49" s="202">
        <v>0</v>
      </c>
      <c r="H49" s="202">
        <v>0</v>
      </c>
      <c r="I49" s="202">
        <v>9.49</v>
      </c>
      <c r="J49" s="202">
        <v>8.15</v>
      </c>
      <c r="K49" s="202">
        <v>0.3</v>
      </c>
      <c r="L49" s="202">
        <v>18.23</v>
      </c>
      <c r="M49" s="202">
        <v>0.89</v>
      </c>
      <c r="N49" s="202">
        <v>1.1399999999999999</v>
      </c>
      <c r="O49" s="202">
        <v>0</v>
      </c>
      <c r="P49" s="202">
        <v>1.35</v>
      </c>
      <c r="Q49" s="202">
        <v>0.1</v>
      </c>
      <c r="R49" s="202">
        <v>0.41</v>
      </c>
      <c r="S49" s="202">
        <v>0.25</v>
      </c>
      <c r="T49" s="202">
        <v>0</v>
      </c>
      <c r="U49" s="202">
        <v>1.69</v>
      </c>
      <c r="V49" s="202">
        <v>0.2</v>
      </c>
      <c r="W49" s="202">
        <v>0.34</v>
      </c>
      <c r="X49" s="202">
        <v>1.43</v>
      </c>
      <c r="Y49" s="202">
        <v>0</v>
      </c>
      <c r="Z49" s="202">
        <v>2.4500000000000002</v>
      </c>
      <c r="AA49" s="202">
        <v>0.87</v>
      </c>
      <c r="AB49" s="202">
        <v>0</v>
      </c>
      <c r="AC49" s="202">
        <v>12.92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5.99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14.38</v>
      </c>
      <c r="G50" s="202">
        <v>0</v>
      </c>
      <c r="H50" s="202">
        <v>0</v>
      </c>
      <c r="I50" s="202">
        <v>9.49</v>
      </c>
      <c r="J50" s="202">
        <v>8.15</v>
      </c>
      <c r="K50" s="202">
        <v>0.3</v>
      </c>
      <c r="L50" s="202">
        <v>18.23</v>
      </c>
      <c r="M50" s="202">
        <v>0.89</v>
      </c>
      <c r="N50" s="202">
        <v>1.1399999999999999</v>
      </c>
      <c r="O50" s="202">
        <v>0</v>
      </c>
      <c r="P50" s="202">
        <v>1.35</v>
      </c>
      <c r="Q50" s="202">
        <v>0.1</v>
      </c>
      <c r="R50" s="202">
        <v>0.41</v>
      </c>
      <c r="S50" s="202">
        <v>0.25</v>
      </c>
      <c r="T50" s="202">
        <v>0</v>
      </c>
      <c r="U50" s="202">
        <v>1.69</v>
      </c>
      <c r="V50" s="202">
        <v>0.2</v>
      </c>
      <c r="W50" s="202">
        <v>0.34</v>
      </c>
      <c r="X50" s="202">
        <v>1.43</v>
      </c>
      <c r="Y50" s="202">
        <v>0</v>
      </c>
      <c r="Z50" s="202">
        <v>2.4500000000000002</v>
      </c>
      <c r="AA50" s="202">
        <v>0.87</v>
      </c>
      <c r="AB50" s="202">
        <v>0</v>
      </c>
      <c r="AC50" s="202">
        <v>12.92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5.99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14.38</v>
      </c>
      <c r="G51" s="202">
        <v>0</v>
      </c>
      <c r="H51" s="202">
        <v>0</v>
      </c>
      <c r="I51" s="202">
        <v>9.49</v>
      </c>
      <c r="J51" s="202">
        <v>8.15</v>
      </c>
      <c r="K51" s="202">
        <v>0.3</v>
      </c>
      <c r="L51" s="202">
        <v>18.23</v>
      </c>
      <c r="M51" s="202">
        <v>0.89</v>
      </c>
      <c r="N51" s="202">
        <v>1.1399999999999999</v>
      </c>
      <c r="O51" s="202">
        <v>0</v>
      </c>
      <c r="P51" s="202">
        <v>1.35</v>
      </c>
      <c r="Q51" s="202">
        <v>0.1</v>
      </c>
      <c r="R51" s="202">
        <v>0.41</v>
      </c>
      <c r="S51" s="202">
        <v>0.25</v>
      </c>
      <c r="T51" s="202">
        <v>0</v>
      </c>
      <c r="U51" s="202">
        <v>1.69</v>
      </c>
      <c r="V51" s="202">
        <v>0.2</v>
      </c>
      <c r="W51" s="202">
        <v>0.34</v>
      </c>
      <c r="X51" s="202">
        <v>1.43</v>
      </c>
      <c r="Y51" s="202">
        <v>0</v>
      </c>
      <c r="Z51" s="202">
        <v>2.4500000000000002</v>
      </c>
      <c r="AA51" s="202">
        <v>0.87</v>
      </c>
      <c r="AB51" s="202">
        <v>0</v>
      </c>
      <c r="AC51" s="202">
        <v>12.92</v>
      </c>
      <c r="AD51" s="202">
        <v>8.9</v>
      </c>
      <c r="AE51" s="202">
        <v>0</v>
      </c>
      <c r="AF51" s="202">
        <v>0</v>
      </c>
      <c r="AG51" s="202">
        <v>0</v>
      </c>
      <c r="AH51" s="202">
        <v>0</v>
      </c>
      <c r="AI51" s="202">
        <v>2.13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14.38</v>
      </c>
      <c r="G52" s="202">
        <v>0</v>
      </c>
      <c r="H52" s="202">
        <v>0</v>
      </c>
      <c r="I52" s="202">
        <v>9.49</v>
      </c>
      <c r="J52" s="202">
        <v>8.15</v>
      </c>
      <c r="K52" s="202">
        <v>0.3</v>
      </c>
      <c r="L52" s="202">
        <v>18.22</v>
      </c>
      <c r="M52" s="202">
        <v>0.89</v>
      </c>
      <c r="N52" s="202">
        <v>1.1399999999999999</v>
      </c>
      <c r="O52" s="202">
        <v>0</v>
      </c>
      <c r="P52" s="202">
        <v>1.35</v>
      </c>
      <c r="Q52" s="202">
        <v>0.1</v>
      </c>
      <c r="R52" s="202">
        <v>0.61</v>
      </c>
      <c r="S52" s="202">
        <v>0.25</v>
      </c>
      <c r="T52" s="202">
        <v>0</v>
      </c>
      <c r="U52" s="202">
        <v>1.69</v>
      </c>
      <c r="V52" s="202">
        <v>0.2</v>
      </c>
      <c r="W52" s="202">
        <v>0.34</v>
      </c>
      <c r="X52" s="202">
        <v>1.43</v>
      </c>
      <c r="Y52" s="202">
        <v>0</v>
      </c>
      <c r="Z52" s="202">
        <v>2.4500000000000002</v>
      </c>
      <c r="AA52" s="202">
        <v>0.87</v>
      </c>
      <c r="AB52" s="202">
        <v>0</v>
      </c>
      <c r="AC52" s="202">
        <v>12.92</v>
      </c>
      <c r="AD52" s="202">
        <v>8.9</v>
      </c>
      <c r="AE52" s="202">
        <v>0</v>
      </c>
      <c r="AF52" s="202">
        <v>0</v>
      </c>
      <c r="AG52" s="202">
        <v>0</v>
      </c>
      <c r="AH52" s="202">
        <v>0</v>
      </c>
      <c r="AI52" s="202">
        <v>2.13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14.38</v>
      </c>
      <c r="G53" s="202">
        <v>0</v>
      </c>
      <c r="H53" s="202">
        <v>0</v>
      </c>
      <c r="I53" s="202">
        <v>9.49</v>
      </c>
      <c r="J53" s="202">
        <v>8.15</v>
      </c>
      <c r="K53" s="202">
        <v>0.3</v>
      </c>
      <c r="L53" s="202">
        <v>18.22</v>
      </c>
      <c r="M53" s="202">
        <v>0.89</v>
      </c>
      <c r="N53" s="202">
        <v>1.1399999999999999</v>
      </c>
      <c r="O53" s="202">
        <v>0</v>
      </c>
      <c r="P53" s="202">
        <v>1.35</v>
      </c>
      <c r="Q53" s="202">
        <v>0.1</v>
      </c>
      <c r="R53" s="202">
        <v>0.41</v>
      </c>
      <c r="S53" s="202">
        <v>0.25</v>
      </c>
      <c r="T53" s="202">
        <v>0</v>
      </c>
      <c r="U53" s="202">
        <v>1.69</v>
      </c>
      <c r="V53" s="202">
        <v>0.2</v>
      </c>
      <c r="W53" s="202">
        <v>0.34</v>
      </c>
      <c r="X53" s="202">
        <v>1.43</v>
      </c>
      <c r="Y53" s="202">
        <v>0</v>
      </c>
      <c r="Z53" s="202">
        <v>2.4500000000000002</v>
      </c>
      <c r="AA53" s="202">
        <v>0.87</v>
      </c>
      <c r="AB53" s="202">
        <v>0</v>
      </c>
      <c r="AC53" s="202">
        <v>12.92</v>
      </c>
      <c r="AD53" s="202">
        <v>8.9</v>
      </c>
      <c r="AE53" s="202">
        <v>0</v>
      </c>
      <c r="AF53" s="202">
        <v>0</v>
      </c>
      <c r="AG53" s="202">
        <v>0</v>
      </c>
      <c r="AH53" s="202">
        <v>0</v>
      </c>
      <c r="AI53" s="202">
        <v>2.13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14.38</v>
      </c>
      <c r="G54" s="202">
        <v>0</v>
      </c>
      <c r="H54" s="202">
        <v>0</v>
      </c>
      <c r="I54" s="202">
        <v>9.49</v>
      </c>
      <c r="J54" s="202">
        <v>8.15</v>
      </c>
      <c r="K54" s="202">
        <v>0.3</v>
      </c>
      <c r="L54" s="202">
        <v>18.22</v>
      </c>
      <c r="M54" s="202">
        <v>0.89</v>
      </c>
      <c r="N54" s="202">
        <v>1.1399999999999999</v>
      </c>
      <c r="O54" s="202">
        <v>0</v>
      </c>
      <c r="P54" s="202">
        <v>1.35</v>
      </c>
      <c r="Q54" s="202">
        <v>0.1</v>
      </c>
      <c r="R54" s="202">
        <v>0.41</v>
      </c>
      <c r="S54" s="202">
        <v>0.25</v>
      </c>
      <c r="T54" s="202">
        <v>0</v>
      </c>
      <c r="U54" s="202">
        <v>1.69</v>
      </c>
      <c r="V54" s="202">
        <v>0.2</v>
      </c>
      <c r="W54" s="202">
        <v>0.34</v>
      </c>
      <c r="X54" s="202">
        <v>1.43</v>
      </c>
      <c r="Y54" s="202">
        <v>0</v>
      </c>
      <c r="Z54" s="202">
        <v>2.4500000000000002</v>
      </c>
      <c r="AA54" s="202">
        <v>0.87</v>
      </c>
      <c r="AB54" s="202">
        <v>0</v>
      </c>
      <c r="AC54" s="202">
        <v>12.92</v>
      </c>
      <c r="AD54" s="202">
        <v>8.9</v>
      </c>
      <c r="AE54" s="202">
        <v>0</v>
      </c>
      <c r="AF54" s="202">
        <v>0</v>
      </c>
      <c r="AG54" s="202">
        <v>0</v>
      </c>
      <c r="AH54" s="202">
        <v>0</v>
      </c>
      <c r="AI54" s="202">
        <v>2.13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14.38</v>
      </c>
      <c r="G55" s="202">
        <v>0</v>
      </c>
      <c r="H55" s="202">
        <v>0</v>
      </c>
      <c r="I55" s="202">
        <v>9.49</v>
      </c>
      <c r="J55" s="202">
        <v>8.15</v>
      </c>
      <c r="K55" s="202">
        <v>0.3</v>
      </c>
      <c r="L55" s="202">
        <v>18.22</v>
      </c>
      <c r="M55" s="202">
        <v>0.89</v>
      </c>
      <c r="N55" s="202">
        <v>1.1399999999999999</v>
      </c>
      <c r="O55" s="202">
        <v>0</v>
      </c>
      <c r="P55" s="202">
        <v>1.35</v>
      </c>
      <c r="Q55" s="202">
        <v>0.1</v>
      </c>
      <c r="R55" s="202">
        <v>0.41</v>
      </c>
      <c r="S55" s="202">
        <v>0.25</v>
      </c>
      <c r="T55" s="202">
        <v>0</v>
      </c>
      <c r="U55" s="202">
        <v>1.69</v>
      </c>
      <c r="V55" s="202">
        <v>0.2</v>
      </c>
      <c r="W55" s="202">
        <v>0.34</v>
      </c>
      <c r="X55" s="202">
        <v>1.43</v>
      </c>
      <c r="Y55" s="202">
        <v>0</v>
      </c>
      <c r="Z55" s="202">
        <v>2.4500000000000002</v>
      </c>
      <c r="AA55" s="202">
        <v>0.87</v>
      </c>
      <c r="AB55" s="202">
        <v>0</v>
      </c>
      <c r="AC55" s="202">
        <v>15.85</v>
      </c>
      <c r="AD55" s="202">
        <v>8.9</v>
      </c>
      <c r="AE55" s="202">
        <v>0</v>
      </c>
      <c r="AF55" s="202">
        <v>0</v>
      </c>
      <c r="AG55" s="202">
        <v>0</v>
      </c>
      <c r="AH55" s="202">
        <v>0</v>
      </c>
      <c r="AI55" s="202">
        <v>2.13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14.38</v>
      </c>
      <c r="G56" s="202">
        <v>0</v>
      </c>
      <c r="H56" s="202">
        <v>0</v>
      </c>
      <c r="I56" s="202">
        <v>9.49</v>
      </c>
      <c r="J56" s="202">
        <v>8.15</v>
      </c>
      <c r="K56" s="202">
        <v>0.3</v>
      </c>
      <c r="L56" s="202">
        <v>18.22</v>
      </c>
      <c r="M56" s="202">
        <v>0.89</v>
      </c>
      <c r="N56" s="202">
        <v>1.1399999999999999</v>
      </c>
      <c r="O56" s="202">
        <v>0</v>
      </c>
      <c r="P56" s="202">
        <v>1.35</v>
      </c>
      <c r="Q56" s="202">
        <v>0.1</v>
      </c>
      <c r="R56" s="202">
        <v>0.41</v>
      </c>
      <c r="S56" s="202">
        <v>0.25</v>
      </c>
      <c r="T56" s="202">
        <v>0</v>
      </c>
      <c r="U56" s="202">
        <v>1.69</v>
      </c>
      <c r="V56" s="202">
        <v>0.2</v>
      </c>
      <c r="W56" s="202">
        <v>0.34</v>
      </c>
      <c r="X56" s="202">
        <v>1.43</v>
      </c>
      <c r="Y56" s="202">
        <v>0</v>
      </c>
      <c r="Z56" s="202">
        <v>2.4500000000000002</v>
      </c>
      <c r="AA56" s="202">
        <v>0.87</v>
      </c>
      <c r="AB56" s="202">
        <v>0</v>
      </c>
      <c r="AC56" s="202">
        <v>12.92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2.13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19.38</v>
      </c>
      <c r="G57" s="202">
        <v>0</v>
      </c>
      <c r="H57" s="202">
        <v>0</v>
      </c>
      <c r="I57" s="202">
        <v>9.49</v>
      </c>
      <c r="J57" s="202">
        <v>8.15</v>
      </c>
      <c r="K57" s="202">
        <v>0.3</v>
      </c>
      <c r="L57" s="202">
        <v>18.22</v>
      </c>
      <c r="M57" s="202">
        <v>0.89</v>
      </c>
      <c r="N57" s="202">
        <v>1.1399999999999999</v>
      </c>
      <c r="O57" s="202">
        <v>0</v>
      </c>
      <c r="P57" s="202">
        <v>1.35</v>
      </c>
      <c r="Q57" s="202">
        <v>0.1</v>
      </c>
      <c r="R57" s="202">
        <v>0.41</v>
      </c>
      <c r="S57" s="202">
        <v>0.25</v>
      </c>
      <c r="T57" s="202">
        <v>0</v>
      </c>
      <c r="U57" s="202">
        <v>1.69</v>
      </c>
      <c r="V57" s="202">
        <v>0.2</v>
      </c>
      <c r="W57" s="202">
        <v>0.34</v>
      </c>
      <c r="X57" s="202">
        <v>1.43</v>
      </c>
      <c r="Y57" s="202">
        <v>0</v>
      </c>
      <c r="Z57" s="202">
        <v>2.4500000000000002</v>
      </c>
      <c r="AA57" s="202">
        <v>0.87</v>
      </c>
      <c r="AB57" s="202">
        <v>0</v>
      </c>
      <c r="AC57" s="202">
        <v>12.92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2.13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19.38</v>
      </c>
      <c r="G58" s="202">
        <v>0</v>
      </c>
      <c r="H58" s="202">
        <v>0</v>
      </c>
      <c r="I58" s="202">
        <v>9.49</v>
      </c>
      <c r="J58" s="202">
        <v>8.15</v>
      </c>
      <c r="K58" s="202">
        <v>0.3</v>
      </c>
      <c r="L58" s="202">
        <v>18.22</v>
      </c>
      <c r="M58" s="202">
        <v>0.89</v>
      </c>
      <c r="N58" s="202">
        <v>1.1399999999999999</v>
      </c>
      <c r="O58" s="202">
        <v>0</v>
      </c>
      <c r="P58" s="202">
        <v>1.35</v>
      </c>
      <c r="Q58" s="202">
        <v>0.1</v>
      </c>
      <c r="R58" s="202">
        <v>0.41</v>
      </c>
      <c r="S58" s="202">
        <v>0.25</v>
      </c>
      <c r="T58" s="202">
        <v>0</v>
      </c>
      <c r="U58" s="202">
        <v>1.69</v>
      </c>
      <c r="V58" s="202">
        <v>0.2</v>
      </c>
      <c r="W58" s="202">
        <v>0.34</v>
      </c>
      <c r="X58" s="202">
        <v>1.43</v>
      </c>
      <c r="Y58" s="202">
        <v>0</v>
      </c>
      <c r="Z58" s="202">
        <v>2.4500000000000002</v>
      </c>
      <c r="AA58" s="202">
        <v>0.87</v>
      </c>
      <c r="AB58" s="202">
        <v>0</v>
      </c>
      <c r="AC58" s="202">
        <v>12.92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2.13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19.38</v>
      </c>
      <c r="G59" s="202">
        <v>0</v>
      </c>
      <c r="H59" s="202">
        <v>0</v>
      </c>
      <c r="I59" s="202">
        <v>9.49</v>
      </c>
      <c r="J59" s="202">
        <v>8.15</v>
      </c>
      <c r="K59" s="202">
        <v>0.3</v>
      </c>
      <c r="L59" s="202">
        <v>18.22</v>
      </c>
      <c r="M59" s="202">
        <v>0.89</v>
      </c>
      <c r="N59" s="202">
        <v>1.1399999999999999</v>
      </c>
      <c r="O59" s="202">
        <v>0</v>
      </c>
      <c r="P59" s="202">
        <v>1.35</v>
      </c>
      <c r="Q59" s="202">
        <v>0.1</v>
      </c>
      <c r="R59" s="202">
        <v>0.41</v>
      </c>
      <c r="S59" s="202">
        <v>0.25</v>
      </c>
      <c r="T59" s="202">
        <v>0</v>
      </c>
      <c r="U59" s="202">
        <v>1.69</v>
      </c>
      <c r="V59" s="202">
        <v>0.2</v>
      </c>
      <c r="W59" s="202">
        <v>0.34</v>
      </c>
      <c r="X59" s="202">
        <v>1.43</v>
      </c>
      <c r="Y59" s="202">
        <v>0</v>
      </c>
      <c r="Z59" s="202">
        <v>2.4500000000000002</v>
      </c>
      <c r="AA59" s="202">
        <v>0.87</v>
      </c>
      <c r="AB59" s="202">
        <v>0</v>
      </c>
      <c r="AC59" s="202">
        <v>12.92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2.13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19.38</v>
      </c>
      <c r="G60" s="202">
        <v>0</v>
      </c>
      <c r="H60" s="202">
        <v>0</v>
      </c>
      <c r="I60" s="202">
        <v>9.49</v>
      </c>
      <c r="J60" s="202">
        <v>8.15</v>
      </c>
      <c r="K60" s="202">
        <v>0.3</v>
      </c>
      <c r="L60" s="202">
        <v>18.22</v>
      </c>
      <c r="M60" s="202">
        <v>0.89</v>
      </c>
      <c r="N60" s="202">
        <v>1.1399999999999999</v>
      </c>
      <c r="O60" s="202">
        <v>0</v>
      </c>
      <c r="P60" s="202">
        <v>1.35</v>
      </c>
      <c r="Q60" s="202">
        <v>0.1</v>
      </c>
      <c r="R60" s="202">
        <v>0.41</v>
      </c>
      <c r="S60" s="202">
        <v>0.25</v>
      </c>
      <c r="T60" s="202">
        <v>0</v>
      </c>
      <c r="U60" s="202">
        <v>1.69</v>
      </c>
      <c r="V60" s="202">
        <v>0.2</v>
      </c>
      <c r="W60" s="202">
        <v>0.34</v>
      </c>
      <c r="X60" s="202">
        <v>1.43</v>
      </c>
      <c r="Y60" s="202">
        <v>0</v>
      </c>
      <c r="Z60" s="202">
        <v>2.4500000000000002</v>
      </c>
      <c r="AA60" s="202">
        <v>0.87</v>
      </c>
      <c r="AB60" s="202">
        <v>0</v>
      </c>
      <c r="AC60" s="202">
        <v>12.92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2.13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16.89</v>
      </c>
      <c r="G61" s="202">
        <v>0</v>
      </c>
      <c r="H61" s="202">
        <v>0</v>
      </c>
      <c r="I61" s="202">
        <v>9.49</v>
      </c>
      <c r="J61" s="202">
        <v>8.15</v>
      </c>
      <c r="K61" s="202">
        <v>0.3</v>
      </c>
      <c r="L61" s="202">
        <v>18.22</v>
      </c>
      <c r="M61" s="202">
        <v>0.89</v>
      </c>
      <c r="N61" s="202">
        <v>1.1399999999999999</v>
      </c>
      <c r="O61" s="202">
        <v>0</v>
      </c>
      <c r="P61" s="202">
        <v>1.35</v>
      </c>
      <c r="Q61" s="202">
        <v>0.1</v>
      </c>
      <c r="R61" s="202">
        <v>0.41</v>
      </c>
      <c r="S61" s="202">
        <v>0.25</v>
      </c>
      <c r="T61" s="202">
        <v>0</v>
      </c>
      <c r="U61" s="202">
        <v>1.69</v>
      </c>
      <c r="V61" s="202">
        <v>0.2</v>
      </c>
      <c r="W61" s="202">
        <v>0.34</v>
      </c>
      <c r="X61" s="202">
        <v>1.43</v>
      </c>
      <c r="Y61" s="202">
        <v>0</v>
      </c>
      <c r="Z61" s="202">
        <v>2.4500000000000002</v>
      </c>
      <c r="AA61" s="202">
        <v>0.87</v>
      </c>
      <c r="AB61" s="202">
        <v>0</v>
      </c>
      <c r="AC61" s="202">
        <v>12.92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2.13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16.89</v>
      </c>
      <c r="G62" s="202">
        <v>0</v>
      </c>
      <c r="H62" s="202">
        <v>0</v>
      </c>
      <c r="I62" s="202">
        <v>9.49</v>
      </c>
      <c r="J62" s="202">
        <v>8.15</v>
      </c>
      <c r="K62" s="202">
        <v>0.3</v>
      </c>
      <c r="L62" s="202">
        <v>18.22</v>
      </c>
      <c r="M62" s="202">
        <v>0.89</v>
      </c>
      <c r="N62" s="202">
        <v>1.1399999999999999</v>
      </c>
      <c r="O62" s="202">
        <v>0</v>
      </c>
      <c r="P62" s="202">
        <v>1.35</v>
      </c>
      <c r="Q62" s="202">
        <v>0.1</v>
      </c>
      <c r="R62" s="202">
        <v>0.41</v>
      </c>
      <c r="S62" s="202">
        <v>0.25</v>
      </c>
      <c r="T62" s="202">
        <v>0</v>
      </c>
      <c r="U62" s="202">
        <v>1.69</v>
      </c>
      <c r="V62" s="202">
        <v>0.2</v>
      </c>
      <c r="W62" s="202">
        <v>0.34</v>
      </c>
      <c r="X62" s="202">
        <v>1.43</v>
      </c>
      <c r="Y62" s="202">
        <v>0</v>
      </c>
      <c r="Z62" s="202">
        <v>2.4500000000000002</v>
      </c>
      <c r="AA62" s="202">
        <v>0.87</v>
      </c>
      <c r="AB62" s="202">
        <v>0</v>
      </c>
      <c r="AC62" s="202">
        <v>12.92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2.13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16.89</v>
      </c>
      <c r="G63" s="202">
        <v>0</v>
      </c>
      <c r="H63" s="202">
        <v>0</v>
      </c>
      <c r="I63" s="202">
        <v>9.49</v>
      </c>
      <c r="J63" s="202">
        <v>8.15</v>
      </c>
      <c r="K63" s="202">
        <v>0.3</v>
      </c>
      <c r="L63" s="202">
        <v>18.22</v>
      </c>
      <c r="M63" s="202">
        <v>0.89</v>
      </c>
      <c r="N63" s="202">
        <v>1.1399999999999999</v>
      </c>
      <c r="O63" s="202">
        <v>0</v>
      </c>
      <c r="P63" s="202">
        <v>1.35</v>
      </c>
      <c r="Q63" s="202">
        <v>0.96</v>
      </c>
      <c r="R63" s="202">
        <v>0.41</v>
      </c>
      <c r="S63" s="202">
        <v>0.25</v>
      </c>
      <c r="T63" s="202">
        <v>0</v>
      </c>
      <c r="U63" s="202">
        <v>1.69</v>
      </c>
      <c r="V63" s="202">
        <v>0.2</v>
      </c>
      <c r="W63" s="202">
        <v>0.34</v>
      </c>
      <c r="X63" s="202">
        <v>1.43</v>
      </c>
      <c r="Y63" s="202">
        <v>0</v>
      </c>
      <c r="Z63" s="202">
        <v>2.4500000000000002</v>
      </c>
      <c r="AA63" s="202">
        <v>0.87</v>
      </c>
      <c r="AB63" s="202">
        <v>0</v>
      </c>
      <c r="AC63" s="202">
        <v>12.92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2.13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16.89</v>
      </c>
      <c r="G64" s="202">
        <v>0</v>
      </c>
      <c r="H64" s="202">
        <v>0</v>
      </c>
      <c r="I64" s="202">
        <v>9.49</v>
      </c>
      <c r="J64" s="202">
        <v>8.15</v>
      </c>
      <c r="K64" s="202">
        <v>0.3</v>
      </c>
      <c r="L64" s="202">
        <v>18.22</v>
      </c>
      <c r="M64" s="202">
        <v>0.89</v>
      </c>
      <c r="N64" s="202">
        <v>1.1399999999999999</v>
      </c>
      <c r="O64" s="202">
        <v>0</v>
      </c>
      <c r="P64" s="202">
        <v>1.35</v>
      </c>
      <c r="Q64" s="202">
        <v>1.1399999999999999</v>
      </c>
      <c r="R64" s="202">
        <v>0.41</v>
      </c>
      <c r="S64" s="202">
        <v>0.25</v>
      </c>
      <c r="T64" s="202">
        <v>0</v>
      </c>
      <c r="U64" s="202">
        <v>1.69</v>
      </c>
      <c r="V64" s="202">
        <v>0.2</v>
      </c>
      <c r="W64" s="202">
        <v>0.34</v>
      </c>
      <c r="X64" s="202">
        <v>1.43</v>
      </c>
      <c r="Y64" s="202">
        <v>0</v>
      </c>
      <c r="Z64" s="202">
        <v>2.4500000000000002</v>
      </c>
      <c r="AA64" s="202">
        <v>0.87</v>
      </c>
      <c r="AB64" s="202">
        <v>0</v>
      </c>
      <c r="AC64" s="202">
        <v>12.92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2.13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16.89</v>
      </c>
      <c r="G65" s="202">
        <v>0</v>
      </c>
      <c r="H65" s="202">
        <v>0</v>
      </c>
      <c r="I65" s="202">
        <v>9.49</v>
      </c>
      <c r="J65" s="202">
        <v>8.15</v>
      </c>
      <c r="K65" s="202">
        <v>0.3</v>
      </c>
      <c r="L65" s="202">
        <v>18.22</v>
      </c>
      <c r="M65" s="202">
        <v>0.89</v>
      </c>
      <c r="N65" s="202">
        <v>1.1399999999999999</v>
      </c>
      <c r="O65" s="202">
        <v>0</v>
      </c>
      <c r="P65" s="202">
        <v>1.35</v>
      </c>
      <c r="Q65" s="202">
        <v>1.66</v>
      </c>
      <c r="R65" s="202">
        <v>0.41</v>
      </c>
      <c r="S65" s="202">
        <v>0.25</v>
      </c>
      <c r="T65" s="202">
        <v>0</v>
      </c>
      <c r="U65" s="202">
        <v>1.69</v>
      </c>
      <c r="V65" s="202">
        <v>0.2</v>
      </c>
      <c r="W65" s="202">
        <v>0.34</v>
      </c>
      <c r="X65" s="202">
        <v>1.43</v>
      </c>
      <c r="Y65" s="202">
        <v>0</v>
      </c>
      <c r="Z65" s="202">
        <v>2.4500000000000002</v>
      </c>
      <c r="AA65" s="202">
        <v>0.87</v>
      </c>
      <c r="AB65" s="202">
        <v>0</v>
      </c>
      <c r="AC65" s="202">
        <v>15.67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2.2999999999999998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16.89</v>
      </c>
      <c r="G66" s="202">
        <v>0</v>
      </c>
      <c r="H66" s="202">
        <v>0</v>
      </c>
      <c r="I66" s="202">
        <v>9.49</v>
      </c>
      <c r="J66" s="202">
        <v>8.15</v>
      </c>
      <c r="K66" s="202">
        <v>0.3</v>
      </c>
      <c r="L66" s="202">
        <v>18.22</v>
      </c>
      <c r="M66" s="202">
        <v>0.89</v>
      </c>
      <c r="N66" s="202">
        <v>1.1399999999999999</v>
      </c>
      <c r="O66" s="202">
        <v>0</v>
      </c>
      <c r="P66" s="202">
        <v>1.35</v>
      </c>
      <c r="Q66" s="202">
        <v>1.66</v>
      </c>
      <c r="R66" s="202">
        <v>0.41</v>
      </c>
      <c r="S66" s="202">
        <v>0.25</v>
      </c>
      <c r="T66" s="202">
        <v>0</v>
      </c>
      <c r="U66" s="202">
        <v>1.69</v>
      </c>
      <c r="V66" s="202">
        <v>0.2</v>
      </c>
      <c r="W66" s="202">
        <v>0.34</v>
      </c>
      <c r="X66" s="202">
        <v>1.43</v>
      </c>
      <c r="Y66" s="202">
        <v>0</v>
      </c>
      <c r="Z66" s="202">
        <v>2.4500000000000002</v>
      </c>
      <c r="AA66" s="202">
        <v>0.87</v>
      </c>
      <c r="AB66" s="202">
        <v>0</v>
      </c>
      <c r="AC66" s="202">
        <v>15.67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2.13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9.14</v>
      </c>
      <c r="G67" s="202">
        <v>0</v>
      </c>
      <c r="H67" s="202">
        <v>0</v>
      </c>
      <c r="I67" s="202">
        <v>9.49</v>
      </c>
      <c r="J67" s="202">
        <v>8.15</v>
      </c>
      <c r="K67" s="202">
        <v>0.3</v>
      </c>
      <c r="L67" s="202">
        <v>18.22</v>
      </c>
      <c r="M67" s="202">
        <v>0.89</v>
      </c>
      <c r="N67" s="202">
        <v>1.1399999999999999</v>
      </c>
      <c r="O67" s="202">
        <v>0</v>
      </c>
      <c r="P67" s="202">
        <v>1.35</v>
      </c>
      <c r="Q67" s="202">
        <v>0.16</v>
      </c>
      <c r="R67" s="202">
        <v>0.41</v>
      </c>
      <c r="S67" s="202">
        <v>0.25</v>
      </c>
      <c r="T67" s="202">
        <v>0</v>
      </c>
      <c r="U67" s="202">
        <v>1.69</v>
      </c>
      <c r="V67" s="202">
        <v>0.2</v>
      </c>
      <c r="W67" s="202">
        <v>0.34</v>
      </c>
      <c r="X67" s="202">
        <v>1.43</v>
      </c>
      <c r="Y67" s="202">
        <v>0</v>
      </c>
      <c r="Z67" s="202">
        <v>2.4500000000000002</v>
      </c>
      <c r="AA67" s="202">
        <v>0.87</v>
      </c>
      <c r="AB67" s="202">
        <v>0</v>
      </c>
      <c r="AC67" s="202">
        <v>15.67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2.2999999999999998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9.14</v>
      </c>
      <c r="G68" s="202">
        <v>0</v>
      </c>
      <c r="H68" s="202">
        <v>0</v>
      </c>
      <c r="I68" s="202">
        <v>9.49</v>
      </c>
      <c r="J68" s="202">
        <v>8.15</v>
      </c>
      <c r="K68" s="202">
        <v>0.3</v>
      </c>
      <c r="L68" s="202">
        <v>18.22</v>
      </c>
      <c r="M68" s="202">
        <v>0.89</v>
      </c>
      <c r="N68" s="202">
        <v>1.1399999999999999</v>
      </c>
      <c r="O68" s="202">
        <v>0</v>
      </c>
      <c r="P68" s="202">
        <v>1.35</v>
      </c>
      <c r="Q68" s="202">
        <v>0.17</v>
      </c>
      <c r="R68" s="202">
        <v>0.41</v>
      </c>
      <c r="S68" s="202">
        <v>0.25</v>
      </c>
      <c r="T68" s="202">
        <v>0</v>
      </c>
      <c r="U68" s="202">
        <v>1.69</v>
      </c>
      <c r="V68" s="202">
        <v>0.2</v>
      </c>
      <c r="W68" s="202">
        <v>0.34</v>
      </c>
      <c r="X68" s="202">
        <v>1.43</v>
      </c>
      <c r="Y68" s="202">
        <v>0</v>
      </c>
      <c r="Z68" s="202">
        <v>2.4500000000000002</v>
      </c>
      <c r="AA68" s="202">
        <v>0.87</v>
      </c>
      <c r="AB68" s="202">
        <v>0</v>
      </c>
      <c r="AC68" s="202">
        <v>15.67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2.2999999999999998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9.14</v>
      </c>
      <c r="G69" s="202">
        <v>0</v>
      </c>
      <c r="H69" s="202">
        <v>0</v>
      </c>
      <c r="I69" s="202">
        <v>9.49</v>
      </c>
      <c r="J69" s="202">
        <v>8.15</v>
      </c>
      <c r="K69" s="202">
        <v>0.3</v>
      </c>
      <c r="L69" s="202">
        <v>18.22</v>
      </c>
      <c r="M69" s="202">
        <v>0.89</v>
      </c>
      <c r="N69" s="202">
        <v>1.1399999999999999</v>
      </c>
      <c r="O69" s="202">
        <v>0</v>
      </c>
      <c r="P69" s="202">
        <v>1.35</v>
      </c>
      <c r="Q69" s="202">
        <v>0.17</v>
      </c>
      <c r="R69" s="202">
        <v>0.41</v>
      </c>
      <c r="S69" s="202">
        <v>0.25</v>
      </c>
      <c r="T69" s="202">
        <v>0</v>
      </c>
      <c r="U69" s="202">
        <v>1.69</v>
      </c>
      <c r="V69" s="202">
        <v>0.2</v>
      </c>
      <c r="W69" s="202">
        <v>0.34</v>
      </c>
      <c r="X69" s="202">
        <v>1.43</v>
      </c>
      <c r="Y69" s="202">
        <v>0</v>
      </c>
      <c r="Z69" s="202">
        <v>2.4500000000000002</v>
      </c>
      <c r="AA69" s="202">
        <v>0.87</v>
      </c>
      <c r="AB69" s="202">
        <v>0</v>
      </c>
      <c r="AC69" s="202">
        <v>12.92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2.13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9.14</v>
      </c>
      <c r="G70" s="202">
        <v>0</v>
      </c>
      <c r="H70" s="202">
        <v>0</v>
      </c>
      <c r="I70" s="202">
        <v>9.49</v>
      </c>
      <c r="J70" s="202">
        <v>8.15</v>
      </c>
      <c r="K70" s="202">
        <v>0.3</v>
      </c>
      <c r="L70" s="202">
        <v>18.22</v>
      </c>
      <c r="M70" s="202">
        <v>0.89</v>
      </c>
      <c r="N70" s="202">
        <v>1.1399999999999999</v>
      </c>
      <c r="O70" s="202">
        <v>0</v>
      </c>
      <c r="P70" s="202">
        <v>1.35</v>
      </c>
      <c r="Q70" s="202">
        <v>0.17</v>
      </c>
      <c r="R70" s="202">
        <v>0.41</v>
      </c>
      <c r="S70" s="202">
        <v>0.25</v>
      </c>
      <c r="T70" s="202">
        <v>0</v>
      </c>
      <c r="U70" s="202">
        <v>1.69</v>
      </c>
      <c r="V70" s="202">
        <v>0.2</v>
      </c>
      <c r="W70" s="202">
        <v>0.34</v>
      </c>
      <c r="X70" s="202">
        <v>1.43</v>
      </c>
      <c r="Y70" s="202">
        <v>0</v>
      </c>
      <c r="Z70" s="202">
        <v>2.4500000000000002</v>
      </c>
      <c r="AA70" s="202">
        <v>0.87</v>
      </c>
      <c r="AB70" s="202">
        <v>0</v>
      </c>
      <c r="AC70" s="202">
        <v>12.92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2.13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9.14</v>
      </c>
      <c r="G71" s="202">
        <v>0</v>
      </c>
      <c r="H71" s="202">
        <v>0</v>
      </c>
      <c r="I71" s="202">
        <v>9.49</v>
      </c>
      <c r="J71" s="202">
        <v>8.15</v>
      </c>
      <c r="K71" s="202">
        <v>0.3</v>
      </c>
      <c r="L71" s="202">
        <v>18.22</v>
      </c>
      <c r="M71" s="202">
        <v>0.89</v>
      </c>
      <c r="N71" s="202">
        <v>1.1399999999999999</v>
      </c>
      <c r="O71" s="202">
        <v>0</v>
      </c>
      <c r="P71" s="202">
        <v>1.35</v>
      </c>
      <c r="Q71" s="202">
        <v>0.17</v>
      </c>
      <c r="R71" s="202">
        <v>0.41</v>
      </c>
      <c r="S71" s="202">
        <v>0.25</v>
      </c>
      <c r="T71" s="202">
        <v>0</v>
      </c>
      <c r="U71" s="202">
        <v>1.69</v>
      </c>
      <c r="V71" s="202">
        <v>0.2</v>
      </c>
      <c r="W71" s="202">
        <v>0.34</v>
      </c>
      <c r="X71" s="202">
        <v>1.43</v>
      </c>
      <c r="Y71" s="202">
        <v>0</v>
      </c>
      <c r="Z71" s="202">
        <v>2.4500000000000002</v>
      </c>
      <c r="AA71" s="202">
        <v>0.87</v>
      </c>
      <c r="AB71" s="202">
        <v>0</v>
      </c>
      <c r="AC71" s="202">
        <v>12.92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2.13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9.14</v>
      </c>
      <c r="G72" s="202">
        <v>0</v>
      </c>
      <c r="H72" s="202">
        <v>0</v>
      </c>
      <c r="I72" s="202">
        <v>9.49</v>
      </c>
      <c r="J72" s="202">
        <v>8.15</v>
      </c>
      <c r="K72" s="202">
        <v>0.3</v>
      </c>
      <c r="L72" s="202">
        <v>18.22</v>
      </c>
      <c r="M72" s="202">
        <v>0.89</v>
      </c>
      <c r="N72" s="202">
        <v>1.1399999999999999</v>
      </c>
      <c r="O72" s="202">
        <v>0</v>
      </c>
      <c r="P72" s="202">
        <v>1.35</v>
      </c>
      <c r="Q72" s="202">
        <v>0.17</v>
      </c>
      <c r="R72" s="202">
        <v>0.41</v>
      </c>
      <c r="S72" s="202">
        <v>0.25</v>
      </c>
      <c r="T72" s="202">
        <v>0</v>
      </c>
      <c r="U72" s="202">
        <v>1.69</v>
      </c>
      <c r="V72" s="202">
        <v>0.2</v>
      </c>
      <c r="W72" s="202">
        <v>0.34</v>
      </c>
      <c r="X72" s="202">
        <v>1.43</v>
      </c>
      <c r="Y72" s="202">
        <v>0</v>
      </c>
      <c r="Z72" s="202">
        <v>2.4500000000000002</v>
      </c>
      <c r="AA72" s="202">
        <v>0.87</v>
      </c>
      <c r="AB72" s="202">
        <v>0</v>
      </c>
      <c r="AC72" s="202">
        <v>12.92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2.13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9.14</v>
      </c>
      <c r="G73" s="202">
        <v>0</v>
      </c>
      <c r="H73" s="202">
        <v>0</v>
      </c>
      <c r="I73" s="202">
        <v>9.49</v>
      </c>
      <c r="J73" s="202">
        <v>8.15</v>
      </c>
      <c r="K73" s="202">
        <v>0.3</v>
      </c>
      <c r="L73" s="202">
        <v>18.22</v>
      </c>
      <c r="M73" s="202">
        <v>0.89</v>
      </c>
      <c r="N73" s="202">
        <v>1.1399999999999999</v>
      </c>
      <c r="O73" s="202">
        <v>0</v>
      </c>
      <c r="P73" s="202">
        <v>1.35</v>
      </c>
      <c r="Q73" s="202">
        <v>0.17</v>
      </c>
      <c r="R73" s="202">
        <v>0.41</v>
      </c>
      <c r="S73" s="202">
        <v>0.25</v>
      </c>
      <c r="T73" s="202">
        <v>0</v>
      </c>
      <c r="U73" s="202">
        <v>1.69</v>
      </c>
      <c r="V73" s="202">
        <v>0.2</v>
      </c>
      <c r="W73" s="202">
        <v>0.34</v>
      </c>
      <c r="X73" s="202">
        <v>1.43</v>
      </c>
      <c r="Y73" s="202">
        <v>0</v>
      </c>
      <c r="Z73" s="202">
        <v>2.4500000000000002</v>
      </c>
      <c r="AA73" s="202">
        <v>0.87</v>
      </c>
      <c r="AB73" s="202">
        <v>0</v>
      </c>
      <c r="AC73" s="202">
        <v>12.92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2.13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9.14</v>
      </c>
      <c r="G74" s="202">
        <v>0</v>
      </c>
      <c r="H74" s="202">
        <v>0</v>
      </c>
      <c r="I74" s="202">
        <v>9.49</v>
      </c>
      <c r="J74" s="202">
        <v>8.15</v>
      </c>
      <c r="K74" s="202">
        <v>0.3</v>
      </c>
      <c r="L74" s="202">
        <v>18.22</v>
      </c>
      <c r="M74" s="202">
        <v>0.89</v>
      </c>
      <c r="N74" s="202">
        <v>1.1399999999999999</v>
      </c>
      <c r="O74" s="202">
        <v>0</v>
      </c>
      <c r="P74" s="202">
        <v>1.35</v>
      </c>
      <c r="Q74" s="202">
        <v>0.17</v>
      </c>
      <c r="R74" s="202">
        <v>0.41</v>
      </c>
      <c r="S74" s="202">
        <v>0.25</v>
      </c>
      <c r="T74" s="202">
        <v>0</v>
      </c>
      <c r="U74" s="202">
        <v>1.69</v>
      </c>
      <c r="V74" s="202">
        <v>0.2</v>
      </c>
      <c r="W74" s="202">
        <v>0.34</v>
      </c>
      <c r="X74" s="202">
        <v>1.43</v>
      </c>
      <c r="Y74" s="202">
        <v>0</v>
      </c>
      <c r="Z74" s="202">
        <v>2.4500000000000002</v>
      </c>
      <c r="AA74" s="202">
        <v>0.87</v>
      </c>
      <c r="AB74" s="202">
        <v>0</v>
      </c>
      <c r="AC74" s="202">
        <v>12.92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2.13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18.829999999999998</v>
      </c>
      <c r="G75" s="202">
        <v>0</v>
      </c>
      <c r="H75" s="202">
        <v>0</v>
      </c>
      <c r="I75" s="202">
        <v>9.5500000000000007</v>
      </c>
      <c r="J75" s="202">
        <v>8.2100000000000009</v>
      </c>
      <c r="K75" s="202">
        <v>0.3</v>
      </c>
      <c r="L75" s="202">
        <v>18.22</v>
      </c>
      <c r="M75" s="202">
        <v>0.89</v>
      </c>
      <c r="N75" s="202">
        <v>1.1399999999999999</v>
      </c>
      <c r="O75" s="202">
        <v>0</v>
      </c>
      <c r="P75" s="202">
        <v>1.35</v>
      </c>
      <c r="Q75" s="202">
        <v>0.17</v>
      </c>
      <c r="R75" s="202">
        <v>0.41</v>
      </c>
      <c r="S75" s="202">
        <v>0.25</v>
      </c>
      <c r="T75" s="202">
        <v>0</v>
      </c>
      <c r="U75" s="202">
        <v>1.69</v>
      </c>
      <c r="V75" s="202">
        <v>0.2</v>
      </c>
      <c r="W75" s="202">
        <v>0.34</v>
      </c>
      <c r="X75" s="202">
        <v>1.43</v>
      </c>
      <c r="Y75" s="202">
        <v>0</v>
      </c>
      <c r="Z75" s="202">
        <v>2.4500000000000002</v>
      </c>
      <c r="AA75" s="202">
        <v>0.87</v>
      </c>
      <c r="AB75" s="202">
        <v>0</v>
      </c>
      <c r="AC75" s="202">
        <v>15.67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4.59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18.829999999999998</v>
      </c>
      <c r="G76" s="202">
        <v>0</v>
      </c>
      <c r="H76" s="202">
        <v>0</v>
      </c>
      <c r="I76" s="202">
        <v>9.5500000000000007</v>
      </c>
      <c r="J76" s="202">
        <v>8.2100000000000009</v>
      </c>
      <c r="K76" s="202">
        <v>0.3</v>
      </c>
      <c r="L76" s="202">
        <v>18.22</v>
      </c>
      <c r="M76" s="202">
        <v>0.89</v>
      </c>
      <c r="N76" s="202">
        <v>1.1399999999999999</v>
      </c>
      <c r="O76" s="202">
        <v>0</v>
      </c>
      <c r="P76" s="202">
        <v>1.35</v>
      </c>
      <c r="Q76" s="202">
        <v>0.17</v>
      </c>
      <c r="R76" s="202">
        <v>0.41</v>
      </c>
      <c r="S76" s="202">
        <v>0.25</v>
      </c>
      <c r="T76" s="202">
        <v>0</v>
      </c>
      <c r="U76" s="202">
        <v>1.69</v>
      </c>
      <c r="V76" s="202">
        <v>0.2</v>
      </c>
      <c r="W76" s="202">
        <v>0.34</v>
      </c>
      <c r="X76" s="202">
        <v>1.43</v>
      </c>
      <c r="Y76" s="202">
        <v>0</v>
      </c>
      <c r="Z76" s="202">
        <v>2.4500000000000002</v>
      </c>
      <c r="AA76" s="202">
        <v>0.87</v>
      </c>
      <c r="AB76" s="202">
        <v>0</v>
      </c>
      <c r="AC76" s="202">
        <v>15.95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4.59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18.829999999999998</v>
      </c>
      <c r="G77" s="202">
        <v>0</v>
      </c>
      <c r="H77" s="202">
        <v>0</v>
      </c>
      <c r="I77" s="202">
        <v>9.5500000000000007</v>
      </c>
      <c r="J77" s="202">
        <v>8.2100000000000009</v>
      </c>
      <c r="K77" s="202">
        <v>0.3</v>
      </c>
      <c r="L77" s="202">
        <v>18.22</v>
      </c>
      <c r="M77" s="202">
        <v>0.89</v>
      </c>
      <c r="N77" s="202">
        <v>1.1399999999999999</v>
      </c>
      <c r="O77" s="202">
        <v>0</v>
      </c>
      <c r="P77" s="202">
        <v>1.35</v>
      </c>
      <c r="Q77" s="202">
        <v>0.17</v>
      </c>
      <c r="R77" s="202">
        <v>0.41</v>
      </c>
      <c r="S77" s="202">
        <v>0.25</v>
      </c>
      <c r="T77" s="202">
        <v>0</v>
      </c>
      <c r="U77" s="202">
        <v>1.69</v>
      </c>
      <c r="V77" s="202">
        <v>0.2</v>
      </c>
      <c r="W77" s="202">
        <v>0.34</v>
      </c>
      <c r="X77" s="202">
        <v>1.43</v>
      </c>
      <c r="Y77" s="202">
        <v>0</v>
      </c>
      <c r="Z77" s="202">
        <v>2.4500000000000002</v>
      </c>
      <c r="AA77" s="202">
        <v>0.87</v>
      </c>
      <c r="AB77" s="202">
        <v>0</v>
      </c>
      <c r="AC77" s="202">
        <v>12.92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4.0599999999999996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18.829999999999998</v>
      </c>
      <c r="G78" s="202">
        <v>0</v>
      </c>
      <c r="H78" s="202">
        <v>0</v>
      </c>
      <c r="I78" s="202">
        <v>9.5500000000000007</v>
      </c>
      <c r="J78" s="202">
        <v>8.2100000000000009</v>
      </c>
      <c r="K78" s="202">
        <v>0.3</v>
      </c>
      <c r="L78" s="202">
        <v>18.22</v>
      </c>
      <c r="M78" s="202">
        <v>0.89</v>
      </c>
      <c r="N78" s="202">
        <v>1.1399999999999999</v>
      </c>
      <c r="O78" s="202">
        <v>0</v>
      </c>
      <c r="P78" s="202">
        <v>1.35</v>
      </c>
      <c r="Q78" s="202">
        <v>0.17</v>
      </c>
      <c r="R78" s="202">
        <v>0.41</v>
      </c>
      <c r="S78" s="202">
        <v>0.25</v>
      </c>
      <c r="T78" s="202">
        <v>0</v>
      </c>
      <c r="U78" s="202">
        <v>1.69</v>
      </c>
      <c r="V78" s="202">
        <v>0.2</v>
      </c>
      <c r="W78" s="202">
        <v>0.34</v>
      </c>
      <c r="X78" s="202">
        <v>1.43</v>
      </c>
      <c r="Y78" s="202">
        <v>0</v>
      </c>
      <c r="Z78" s="202">
        <v>2.4500000000000002</v>
      </c>
      <c r="AA78" s="202">
        <v>0.87</v>
      </c>
      <c r="AB78" s="202">
        <v>0</v>
      </c>
      <c r="AC78" s="202">
        <v>12.92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4.0599999999999996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18.829999999999998</v>
      </c>
      <c r="G79" s="202">
        <v>0</v>
      </c>
      <c r="H79" s="202">
        <v>0</v>
      </c>
      <c r="I79" s="202">
        <v>9.5500000000000007</v>
      </c>
      <c r="J79" s="202">
        <v>8.2100000000000009</v>
      </c>
      <c r="K79" s="202">
        <v>0.3</v>
      </c>
      <c r="L79" s="202">
        <v>18.22</v>
      </c>
      <c r="M79" s="202">
        <v>0.89</v>
      </c>
      <c r="N79" s="202">
        <v>1.1399999999999999</v>
      </c>
      <c r="O79" s="202">
        <v>0</v>
      </c>
      <c r="P79" s="202">
        <v>1.35</v>
      </c>
      <c r="Q79" s="202">
        <v>0.17</v>
      </c>
      <c r="R79" s="202">
        <v>0.41</v>
      </c>
      <c r="S79" s="202">
        <v>0.25</v>
      </c>
      <c r="T79" s="202">
        <v>0</v>
      </c>
      <c r="U79" s="202">
        <v>1.69</v>
      </c>
      <c r="V79" s="202">
        <v>0.2</v>
      </c>
      <c r="W79" s="202">
        <v>0.34</v>
      </c>
      <c r="X79" s="202">
        <v>1.43</v>
      </c>
      <c r="Y79" s="202">
        <v>0</v>
      </c>
      <c r="Z79" s="202">
        <v>2.4500000000000002</v>
      </c>
      <c r="AA79" s="202">
        <v>0.87</v>
      </c>
      <c r="AB79" s="202">
        <v>0</v>
      </c>
      <c r="AC79" s="202">
        <v>12.92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4.0599999999999996</v>
      </c>
      <c r="AJ79" s="202">
        <v>0</v>
      </c>
      <c r="AK79" s="202">
        <v>0.45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18.829999999999998</v>
      </c>
      <c r="G80" s="202">
        <v>0</v>
      </c>
      <c r="H80" s="202">
        <v>0</v>
      </c>
      <c r="I80" s="202">
        <v>9.5500000000000007</v>
      </c>
      <c r="J80" s="202">
        <v>8.2100000000000009</v>
      </c>
      <c r="K80" s="202">
        <v>0.3</v>
      </c>
      <c r="L80" s="202">
        <v>18.22</v>
      </c>
      <c r="M80" s="202">
        <v>0.89</v>
      </c>
      <c r="N80" s="202">
        <v>1.1399999999999999</v>
      </c>
      <c r="O80" s="202">
        <v>0</v>
      </c>
      <c r="P80" s="202">
        <v>1.35</v>
      </c>
      <c r="Q80" s="202">
        <v>0.17</v>
      </c>
      <c r="R80" s="202">
        <v>0.41</v>
      </c>
      <c r="S80" s="202">
        <v>0.25</v>
      </c>
      <c r="T80" s="202">
        <v>0</v>
      </c>
      <c r="U80" s="202">
        <v>1.69</v>
      </c>
      <c r="V80" s="202">
        <v>0.2</v>
      </c>
      <c r="W80" s="202">
        <v>0.34</v>
      </c>
      <c r="X80" s="202">
        <v>1.43</v>
      </c>
      <c r="Y80" s="202">
        <v>0</v>
      </c>
      <c r="Z80" s="202">
        <v>2.4500000000000002</v>
      </c>
      <c r="AA80" s="202">
        <v>0.87</v>
      </c>
      <c r="AB80" s="202">
        <v>0</v>
      </c>
      <c r="AC80" s="202">
        <v>12.92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4.0599999999999996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18.829999999999998</v>
      </c>
      <c r="G81" s="202">
        <v>0</v>
      </c>
      <c r="H81" s="202">
        <v>0</v>
      </c>
      <c r="I81" s="202">
        <v>11.43</v>
      </c>
      <c r="J81" s="202">
        <v>10.09</v>
      </c>
      <c r="K81" s="202">
        <v>0.3</v>
      </c>
      <c r="L81" s="202">
        <v>18.22</v>
      </c>
      <c r="M81" s="202">
        <v>0.89</v>
      </c>
      <c r="N81" s="202">
        <v>1.1399999999999999</v>
      </c>
      <c r="O81" s="202">
        <v>0</v>
      </c>
      <c r="P81" s="202">
        <v>1.35</v>
      </c>
      <c r="Q81" s="202">
        <v>0.17</v>
      </c>
      <c r="R81" s="202">
        <v>0.41</v>
      </c>
      <c r="S81" s="202">
        <v>0.25</v>
      </c>
      <c r="T81" s="202">
        <v>0</v>
      </c>
      <c r="U81" s="202">
        <v>1.69</v>
      </c>
      <c r="V81" s="202">
        <v>0.2</v>
      </c>
      <c r="W81" s="202">
        <v>0.34</v>
      </c>
      <c r="X81" s="202">
        <v>1.43</v>
      </c>
      <c r="Y81" s="202">
        <v>0</v>
      </c>
      <c r="Z81" s="202">
        <v>2.4500000000000002</v>
      </c>
      <c r="AA81" s="202">
        <v>0.87</v>
      </c>
      <c r="AB81" s="202">
        <v>0</v>
      </c>
      <c r="AC81" s="202">
        <v>12.92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4.0599999999999996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18.829999999999998</v>
      </c>
      <c r="G82" s="202">
        <v>0</v>
      </c>
      <c r="H82" s="202">
        <v>0</v>
      </c>
      <c r="I82" s="202">
        <v>11.43</v>
      </c>
      <c r="J82" s="202">
        <v>10.09</v>
      </c>
      <c r="K82" s="202">
        <v>0.3</v>
      </c>
      <c r="L82" s="202">
        <v>18.22</v>
      </c>
      <c r="M82" s="202">
        <v>0.89</v>
      </c>
      <c r="N82" s="202">
        <v>1.1399999999999999</v>
      </c>
      <c r="O82" s="202">
        <v>0</v>
      </c>
      <c r="P82" s="202">
        <v>1.35</v>
      </c>
      <c r="Q82" s="202">
        <v>0.17</v>
      </c>
      <c r="R82" s="202">
        <v>0.41</v>
      </c>
      <c r="S82" s="202">
        <v>0.25</v>
      </c>
      <c r="T82" s="202">
        <v>0</v>
      </c>
      <c r="U82" s="202">
        <v>1.69</v>
      </c>
      <c r="V82" s="202">
        <v>0.2</v>
      </c>
      <c r="W82" s="202">
        <v>0.34</v>
      </c>
      <c r="X82" s="202">
        <v>1.43</v>
      </c>
      <c r="Y82" s="202">
        <v>0</v>
      </c>
      <c r="Z82" s="202">
        <v>2.4500000000000002</v>
      </c>
      <c r="AA82" s="202">
        <v>0.87</v>
      </c>
      <c r="AB82" s="202">
        <v>0</v>
      </c>
      <c r="AC82" s="202">
        <v>12.92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4.0599999999999996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18.829999999999998</v>
      </c>
      <c r="G83" s="202">
        <v>0</v>
      </c>
      <c r="H83" s="202">
        <v>0</v>
      </c>
      <c r="I83" s="202">
        <v>11.43</v>
      </c>
      <c r="J83" s="202">
        <v>10.09</v>
      </c>
      <c r="K83" s="202">
        <v>0.3</v>
      </c>
      <c r="L83" s="202">
        <v>18.22</v>
      </c>
      <c r="M83" s="202">
        <v>0.89</v>
      </c>
      <c r="N83" s="202">
        <v>1.1399999999999999</v>
      </c>
      <c r="O83" s="202">
        <v>0</v>
      </c>
      <c r="P83" s="202">
        <v>1.35</v>
      </c>
      <c r="Q83" s="202">
        <v>0.17</v>
      </c>
      <c r="R83" s="202">
        <v>0.41</v>
      </c>
      <c r="S83" s="202">
        <v>0.25</v>
      </c>
      <c r="T83" s="202">
        <v>0</v>
      </c>
      <c r="U83" s="202">
        <v>1.69</v>
      </c>
      <c r="V83" s="202">
        <v>0.2</v>
      </c>
      <c r="W83" s="202">
        <v>0.34</v>
      </c>
      <c r="X83" s="202">
        <v>1.43</v>
      </c>
      <c r="Y83" s="202">
        <v>0</v>
      </c>
      <c r="Z83" s="202">
        <v>2.4500000000000002</v>
      </c>
      <c r="AA83" s="202">
        <v>0.87</v>
      </c>
      <c r="AB83" s="202">
        <v>0</v>
      </c>
      <c r="AC83" s="202">
        <v>12.92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4.0599999999999996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18.829999999999998</v>
      </c>
      <c r="G84" s="202">
        <v>0</v>
      </c>
      <c r="H84" s="202">
        <v>0</v>
      </c>
      <c r="I84" s="202">
        <v>11.43</v>
      </c>
      <c r="J84" s="202">
        <v>10.09</v>
      </c>
      <c r="K84" s="202">
        <v>0.3</v>
      </c>
      <c r="L84" s="202">
        <v>18.22</v>
      </c>
      <c r="M84" s="202">
        <v>0.89</v>
      </c>
      <c r="N84" s="202">
        <v>1.1399999999999999</v>
      </c>
      <c r="O84" s="202">
        <v>0</v>
      </c>
      <c r="P84" s="202">
        <v>1.35</v>
      </c>
      <c r="Q84" s="202">
        <v>0.17</v>
      </c>
      <c r="R84" s="202">
        <v>0.41</v>
      </c>
      <c r="S84" s="202">
        <v>0.25</v>
      </c>
      <c r="T84" s="202">
        <v>0</v>
      </c>
      <c r="U84" s="202">
        <v>1.69</v>
      </c>
      <c r="V84" s="202">
        <v>0.2</v>
      </c>
      <c r="W84" s="202">
        <v>0.34</v>
      </c>
      <c r="X84" s="202">
        <v>1.43</v>
      </c>
      <c r="Y84" s="202">
        <v>0</v>
      </c>
      <c r="Z84" s="202">
        <v>2.4500000000000002</v>
      </c>
      <c r="AA84" s="202">
        <v>0.87</v>
      </c>
      <c r="AB84" s="202">
        <v>0</v>
      </c>
      <c r="AC84" s="202">
        <v>15.4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4.59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18.829999999999998</v>
      </c>
      <c r="G85" s="202">
        <v>0</v>
      </c>
      <c r="H85" s="202">
        <v>0</v>
      </c>
      <c r="I85" s="202">
        <v>11.43</v>
      </c>
      <c r="J85" s="202">
        <v>10.09</v>
      </c>
      <c r="K85" s="202">
        <v>0.3</v>
      </c>
      <c r="L85" s="202">
        <v>14.82</v>
      </c>
      <c r="M85" s="202">
        <v>0.89</v>
      </c>
      <c r="N85" s="202">
        <v>1.1399999999999999</v>
      </c>
      <c r="O85" s="202">
        <v>0</v>
      </c>
      <c r="P85" s="202">
        <v>1.35</v>
      </c>
      <c r="Q85" s="202">
        <v>0.17</v>
      </c>
      <c r="R85" s="202">
        <v>0.41</v>
      </c>
      <c r="S85" s="202">
        <v>0.25</v>
      </c>
      <c r="T85" s="202">
        <v>0</v>
      </c>
      <c r="U85" s="202">
        <v>1.69</v>
      </c>
      <c r="V85" s="202">
        <v>0.2</v>
      </c>
      <c r="W85" s="202">
        <v>0.34</v>
      </c>
      <c r="X85" s="202">
        <v>1.43</v>
      </c>
      <c r="Y85" s="202">
        <v>0</v>
      </c>
      <c r="Z85" s="202">
        <v>2.4500000000000002</v>
      </c>
      <c r="AA85" s="202">
        <v>0.87</v>
      </c>
      <c r="AB85" s="202">
        <v>0</v>
      </c>
      <c r="AC85" s="202">
        <v>15.4</v>
      </c>
      <c r="AD85" s="202">
        <v>0</v>
      </c>
      <c r="AE85" s="202">
        <v>0</v>
      </c>
      <c r="AF85" s="202">
        <v>0</v>
      </c>
      <c r="AG85" s="202">
        <v>0.14000000000000001</v>
      </c>
      <c r="AH85" s="202">
        <v>0</v>
      </c>
      <c r="AI85" s="202">
        <v>4.59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18.829999999999998</v>
      </c>
      <c r="G86" s="202">
        <v>0</v>
      </c>
      <c r="H86" s="202">
        <v>0</v>
      </c>
      <c r="I86" s="202">
        <v>11.43</v>
      </c>
      <c r="J86" s="202">
        <v>10.09</v>
      </c>
      <c r="K86" s="202">
        <v>0.3</v>
      </c>
      <c r="L86" s="202">
        <v>14.82</v>
      </c>
      <c r="M86" s="202">
        <v>0.89</v>
      </c>
      <c r="N86" s="202">
        <v>1.1399999999999999</v>
      </c>
      <c r="O86" s="202">
        <v>0</v>
      </c>
      <c r="P86" s="202">
        <v>1.35</v>
      </c>
      <c r="Q86" s="202">
        <v>0.17</v>
      </c>
      <c r="R86" s="202">
        <v>0.41</v>
      </c>
      <c r="S86" s="202">
        <v>0.25</v>
      </c>
      <c r="T86" s="202">
        <v>0</v>
      </c>
      <c r="U86" s="202">
        <v>1.69</v>
      </c>
      <c r="V86" s="202">
        <v>0.2</v>
      </c>
      <c r="W86" s="202">
        <v>0.34</v>
      </c>
      <c r="X86" s="202">
        <v>1.43</v>
      </c>
      <c r="Y86" s="202">
        <v>0</v>
      </c>
      <c r="Z86" s="202">
        <v>2.4500000000000002</v>
      </c>
      <c r="AA86" s="202">
        <v>0.87</v>
      </c>
      <c r="AB86" s="202">
        <v>0</v>
      </c>
      <c r="AC86" s="202">
        <v>15.4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4.59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18.829999999999998</v>
      </c>
      <c r="G87" s="202">
        <v>0</v>
      </c>
      <c r="H87" s="202">
        <v>0</v>
      </c>
      <c r="I87" s="202">
        <v>12.27</v>
      </c>
      <c r="J87" s="202">
        <v>9.07</v>
      </c>
      <c r="K87" s="202">
        <v>0.3</v>
      </c>
      <c r="L87" s="202">
        <v>14.82</v>
      </c>
      <c r="M87" s="202">
        <v>0.89</v>
      </c>
      <c r="N87" s="202">
        <v>1.1399999999999999</v>
      </c>
      <c r="O87" s="202">
        <v>0</v>
      </c>
      <c r="P87" s="202">
        <v>1.35</v>
      </c>
      <c r="Q87" s="202">
        <v>0.17</v>
      </c>
      <c r="R87" s="202">
        <v>0.41</v>
      </c>
      <c r="S87" s="202">
        <v>0.25</v>
      </c>
      <c r="T87" s="202">
        <v>0</v>
      </c>
      <c r="U87" s="202">
        <v>1.69</v>
      </c>
      <c r="V87" s="202">
        <v>0.2</v>
      </c>
      <c r="W87" s="202">
        <v>0.34</v>
      </c>
      <c r="X87" s="202">
        <v>1.43</v>
      </c>
      <c r="Y87" s="202">
        <v>0</v>
      </c>
      <c r="Z87" s="202">
        <v>2.4500000000000002</v>
      </c>
      <c r="AA87" s="202">
        <v>0.87</v>
      </c>
      <c r="AB87" s="202">
        <v>0</v>
      </c>
      <c r="AC87" s="202">
        <v>15.4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4.59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18.829999999999998</v>
      </c>
      <c r="G88" s="202">
        <v>0</v>
      </c>
      <c r="H88" s="202">
        <v>0</v>
      </c>
      <c r="I88" s="202">
        <v>12.27</v>
      </c>
      <c r="J88" s="202">
        <v>9.07</v>
      </c>
      <c r="K88" s="202">
        <v>0.3</v>
      </c>
      <c r="L88" s="202">
        <v>14.82</v>
      </c>
      <c r="M88" s="202">
        <v>0.89</v>
      </c>
      <c r="N88" s="202">
        <v>1.1399999999999999</v>
      </c>
      <c r="O88" s="202">
        <v>0</v>
      </c>
      <c r="P88" s="202">
        <v>1.35</v>
      </c>
      <c r="Q88" s="202">
        <v>0.17</v>
      </c>
      <c r="R88" s="202">
        <v>0.41</v>
      </c>
      <c r="S88" s="202">
        <v>0.25</v>
      </c>
      <c r="T88" s="202">
        <v>0</v>
      </c>
      <c r="U88" s="202">
        <v>1.69</v>
      </c>
      <c r="V88" s="202">
        <v>0.2</v>
      </c>
      <c r="W88" s="202">
        <v>0.34</v>
      </c>
      <c r="X88" s="202">
        <v>1.43</v>
      </c>
      <c r="Y88" s="202">
        <v>0</v>
      </c>
      <c r="Z88" s="202">
        <v>2.4500000000000002</v>
      </c>
      <c r="AA88" s="202">
        <v>0.87</v>
      </c>
      <c r="AB88" s="202">
        <v>0</v>
      </c>
      <c r="AC88" s="202">
        <v>12.92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3.86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18.829999999999998</v>
      </c>
      <c r="G89" s="202">
        <v>0</v>
      </c>
      <c r="H89" s="202">
        <v>0</v>
      </c>
      <c r="I89" s="202">
        <v>12.27</v>
      </c>
      <c r="J89" s="202">
        <v>9.07</v>
      </c>
      <c r="K89" s="202">
        <v>0.3</v>
      </c>
      <c r="L89" s="202">
        <v>14.82</v>
      </c>
      <c r="M89" s="202">
        <v>0.89</v>
      </c>
      <c r="N89" s="202">
        <v>1.1399999999999999</v>
      </c>
      <c r="O89" s="202">
        <v>0</v>
      </c>
      <c r="P89" s="202">
        <v>1.35</v>
      </c>
      <c r="Q89" s="202">
        <v>0.17</v>
      </c>
      <c r="R89" s="202">
        <v>0.41</v>
      </c>
      <c r="S89" s="202">
        <v>0.25</v>
      </c>
      <c r="T89" s="202">
        <v>0</v>
      </c>
      <c r="U89" s="202">
        <v>1.69</v>
      </c>
      <c r="V89" s="202">
        <v>0.2</v>
      </c>
      <c r="W89" s="202">
        <v>0.34</v>
      </c>
      <c r="X89" s="202">
        <v>1.43</v>
      </c>
      <c r="Y89" s="202">
        <v>0</v>
      </c>
      <c r="Z89" s="202">
        <v>2.4500000000000002</v>
      </c>
      <c r="AA89" s="202">
        <v>0.87</v>
      </c>
      <c r="AB89" s="202">
        <v>0</v>
      </c>
      <c r="AC89" s="202">
        <v>12.92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3.86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18.829999999999998</v>
      </c>
      <c r="G90" s="202">
        <v>0</v>
      </c>
      <c r="H90" s="202">
        <v>0</v>
      </c>
      <c r="I90" s="202">
        <v>12.27</v>
      </c>
      <c r="J90" s="202">
        <v>9.07</v>
      </c>
      <c r="K90" s="202">
        <v>0.3</v>
      </c>
      <c r="L90" s="202">
        <v>14.82</v>
      </c>
      <c r="M90" s="202">
        <v>0.89</v>
      </c>
      <c r="N90" s="202">
        <v>1.1399999999999999</v>
      </c>
      <c r="O90" s="202">
        <v>0</v>
      </c>
      <c r="P90" s="202">
        <v>1.35</v>
      </c>
      <c r="Q90" s="202">
        <v>0.17</v>
      </c>
      <c r="R90" s="202">
        <v>0.41</v>
      </c>
      <c r="S90" s="202">
        <v>0.25</v>
      </c>
      <c r="T90" s="202">
        <v>0</v>
      </c>
      <c r="U90" s="202">
        <v>1.69</v>
      </c>
      <c r="V90" s="202">
        <v>0.2</v>
      </c>
      <c r="W90" s="202">
        <v>0.34</v>
      </c>
      <c r="X90" s="202">
        <v>1.43</v>
      </c>
      <c r="Y90" s="202">
        <v>0</v>
      </c>
      <c r="Z90" s="202">
        <v>2.4500000000000002</v>
      </c>
      <c r="AA90" s="202">
        <v>0.87</v>
      </c>
      <c r="AB90" s="202">
        <v>0</v>
      </c>
      <c r="AC90" s="202">
        <v>12.92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3.86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18.829999999999998</v>
      </c>
      <c r="G91" s="202">
        <v>0</v>
      </c>
      <c r="H91" s="202">
        <v>0</v>
      </c>
      <c r="I91" s="202">
        <v>11.77</v>
      </c>
      <c r="J91" s="202">
        <v>9.08</v>
      </c>
      <c r="K91" s="202">
        <v>0.3</v>
      </c>
      <c r="L91" s="202">
        <v>14.82</v>
      </c>
      <c r="M91" s="202">
        <v>0.89</v>
      </c>
      <c r="N91" s="202">
        <v>1.1399999999999999</v>
      </c>
      <c r="O91" s="202">
        <v>0</v>
      </c>
      <c r="P91" s="202">
        <v>1.35</v>
      </c>
      <c r="Q91" s="202">
        <v>0.19</v>
      </c>
      <c r="R91" s="202">
        <v>0.41</v>
      </c>
      <c r="S91" s="202">
        <v>0.25</v>
      </c>
      <c r="T91" s="202">
        <v>0</v>
      </c>
      <c r="U91" s="202">
        <v>1.69</v>
      </c>
      <c r="V91" s="202">
        <v>0.2</v>
      </c>
      <c r="W91" s="202">
        <v>0.34</v>
      </c>
      <c r="X91" s="202">
        <v>1.43</v>
      </c>
      <c r="Y91" s="202">
        <v>0</v>
      </c>
      <c r="Z91" s="202">
        <v>2.4500000000000002</v>
      </c>
      <c r="AA91" s="202">
        <v>0.87</v>
      </c>
      <c r="AB91" s="202">
        <v>0</v>
      </c>
      <c r="AC91" s="202">
        <v>12.92</v>
      </c>
      <c r="AD91" s="202">
        <v>0</v>
      </c>
      <c r="AE91" s="202">
        <v>0</v>
      </c>
      <c r="AF91" s="202">
        <v>0</v>
      </c>
      <c r="AG91" s="202">
        <v>0.14000000000000001</v>
      </c>
      <c r="AH91" s="202">
        <v>0</v>
      </c>
      <c r="AI91" s="202">
        <v>3.86</v>
      </c>
      <c r="AJ91" s="202">
        <v>0</v>
      </c>
      <c r="AK91" s="202">
        <v>1.36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18.829999999999998</v>
      </c>
      <c r="G92" s="202">
        <v>0</v>
      </c>
      <c r="H92" s="202">
        <v>0</v>
      </c>
      <c r="I92" s="202">
        <v>11.77</v>
      </c>
      <c r="J92" s="202">
        <v>9.08</v>
      </c>
      <c r="K92" s="202">
        <v>0.3</v>
      </c>
      <c r="L92" s="202">
        <v>14.82</v>
      </c>
      <c r="M92" s="202">
        <v>0.89</v>
      </c>
      <c r="N92" s="202">
        <v>1.1399999999999999</v>
      </c>
      <c r="O92" s="202">
        <v>0</v>
      </c>
      <c r="P92" s="202">
        <v>1.35</v>
      </c>
      <c r="Q92" s="202">
        <v>0.21</v>
      </c>
      <c r="R92" s="202">
        <v>0.41</v>
      </c>
      <c r="S92" s="202">
        <v>0.25</v>
      </c>
      <c r="T92" s="202">
        <v>0</v>
      </c>
      <c r="U92" s="202">
        <v>1.69</v>
      </c>
      <c r="V92" s="202">
        <v>0.2</v>
      </c>
      <c r="W92" s="202">
        <v>0.34</v>
      </c>
      <c r="X92" s="202">
        <v>1.43</v>
      </c>
      <c r="Y92" s="202">
        <v>0</v>
      </c>
      <c r="Z92" s="202">
        <v>2.4500000000000002</v>
      </c>
      <c r="AA92" s="202">
        <v>0.87</v>
      </c>
      <c r="AB92" s="202">
        <v>0</v>
      </c>
      <c r="AC92" s="202">
        <v>12.92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3.86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18.829999999999998</v>
      </c>
      <c r="G93" s="202">
        <v>0</v>
      </c>
      <c r="H93" s="202">
        <v>0</v>
      </c>
      <c r="I93" s="202">
        <v>11.77</v>
      </c>
      <c r="J93" s="202">
        <v>9.08</v>
      </c>
      <c r="K93" s="202">
        <v>0.3</v>
      </c>
      <c r="L93" s="202">
        <v>14.82</v>
      </c>
      <c r="M93" s="202">
        <v>0.89</v>
      </c>
      <c r="N93" s="202">
        <v>1.1399999999999999</v>
      </c>
      <c r="O93" s="202">
        <v>0</v>
      </c>
      <c r="P93" s="202">
        <v>1.35</v>
      </c>
      <c r="Q93" s="202">
        <v>0.21</v>
      </c>
      <c r="R93" s="202">
        <v>0.41</v>
      </c>
      <c r="S93" s="202">
        <v>0.25</v>
      </c>
      <c r="T93" s="202">
        <v>0</v>
      </c>
      <c r="U93" s="202">
        <v>1.69</v>
      </c>
      <c r="V93" s="202">
        <v>0.2</v>
      </c>
      <c r="W93" s="202">
        <v>0.34</v>
      </c>
      <c r="X93" s="202">
        <v>1.43</v>
      </c>
      <c r="Y93" s="202">
        <v>0</v>
      </c>
      <c r="Z93" s="202">
        <v>2.4500000000000002</v>
      </c>
      <c r="AA93" s="202">
        <v>0.87</v>
      </c>
      <c r="AB93" s="202">
        <v>0</v>
      </c>
      <c r="AC93" s="202">
        <v>12.92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3.86</v>
      </c>
      <c r="AJ93" s="202">
        <v>0</v>
      </c>
      <c r="AK93" s="202">
        <v>4.3499999999999996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18.829999999999998</v>
      </c>
      <c r="G94" s="202">
        <v>0</v>
      </c>
      <c r="H94" s="202">
        <v>0</v>
      </c>
      <c r="I94" s="202">
        <v>11.77</v>
      </c>
      <c r="J94" s="202">
        <v>9.08</v>
      </c>
      <c r="K94" s="202">
        <v>0.3</v>
      </c>
      <c r="L94" s="202">
        <v>14.82</v>
      </c>
      <c r="M94" s="202">
        <v>0.89</v>
      </c>
      <c r="N94" s="202">
        <v>1.1399999999999999</v>
      </c>
      <c r="O94" s="202">
        <v>0</v>
      </c>
      <c r="P94" s="202">
        <v>1.35</v>
      </c>
      <c r="Q94" s="202">
        <v>0.21</v>
      </c>
      <c r="R94" s="202">
        <v>0.41</v>
      </c>
      <c r="S94" s="202">
        <v>0.25</v>
      </c>
      <c r="T94" s="202">
        <v>0</v>
      </c>
      <c r="U94" s="202">
        <v>1.69</v>
      </c>
      <c r="V94" s="202">
        <v>0.2</v>
      </c>
      <c r="W94" s="202">
        <v>0.34</v>
      </c>
      <c r="X94" s="202">
        <v>1.43</v>
      </c>
      <c r="Y94" s="202">
        <v>0</v>
      </c>
      <c r="Z94" s="202">
        <v>2.4500000000000002</v>
      </c>
      <c r="AA94" s="202">
        <v>0.87</v>
      </c>
      <c r="AB94" s="202">
        <v>0</v>
      </c>
      <c r="AC94" s="202">
        <v>12.92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3.86</v>
      </c>
      <c r="AJ94" s="202">
        <v>0</v>
      </c>
      <c r="AK94" s="202">
        <v>4.3499999999999996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18.829999999999998</v>
      </c>
      <c r="G95" s="202">
        <v>0</v>
      </c>
      <c r="H95" s="202">
        <v>0</v>
      </c>
      <c r="I95" s="202">
        <v>11.77</v>
      </c>
      <c r="J95" s="202">
        <v>9.08</v>
      </c>
      <c r="K95" s="202">
        <v>0.3</v>
      </c>
      <c r="L95" s="202">
        <v>14.82</v>
      </c>
      <c r="M95" s="202">
        <v>0.89</v>
      </c>
      <c r="N95" s="202">
        <v>1.1399999999999999</v>
      </c>
      <c r="O95" s="202">
        <v>0</v>
      </c>
      <c r="P95" s="202">
        <v>1.35</v>
      </c>
      <c r="Q95" s="202">
        <v>0.21</v>
      </c>
      <c r="R95" s="202">
        <v>0.41</v>
      </c>
      <c r="S95" s="202">
        <v>0.25</v>
      </c>
      <c r="T95" s="202">
        <v>0</v>
      </c>
      <c r="U95" s="202">
        <v>1.66</v>
      </c>
      <c r="V95" s="202">
        <v>0.2</v>
      </c>
      <c r="W95" s="202">
        <v>0.34</v>
      </c>
      <c r="X95" s="202">
        <v>1.43</v>
      </c>
      <c r="Y95" s="202">
        <v>0</v>
      </c>
      <c r="Z95" s="202">
        <v>2.4500000000000002</v>
      </c>
      <c r="AA95" s="202">
        <v>0.87</v>
      </c>
      <c r="AB95" s="202">
        <v>0</v>
      </c>
      <c r="AC95" s="202">
        <v>12.92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3.86</v>
      </c>
      <c r="AJ95" s="202">
        <v>0</v>
      </c>
      <c r="AK95" s="202">
        <v>4.3499999999999996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18.829999999999998</v>
      </c>
      <c r="G96" s="202">
        <v>0</v>
      </c>
      <c r="H96" s="202">
        <v>0</v>
      </c>
      <c r="I96" s="202">
        <v>11.77</v>
      </c>
      <c r="J96" s="202">
        <v>9.08</v>
      </c>
      <c r="K96" s="202">
        <v>0.3</v>
      </c>
      <c r="L96" s="202">
        <v>14.82</v>
      </c>
      <c r="M96" s="202">
        <v>0.89</v>
      </c>
      <c r="N96" s="202">
        <v>1.1399999999999999</v>
      </c>
      <c r="O96" s="202">
        <v>0</v>
      </c>
      <c r="P96" s="202">
        <v>1.35</v>
      </c>
      <c r="Q96" s="202">
        <v>0.21</v>
      </c>
      <c r="R96" s="202">
        <v>0.41</v>
      </c>
      <c r="S96" s="202">
        <v>0.25</v>
      </c>
      <c r="T96" s="202">
        <v>0</v>
      </c>
      <c r="U96" s="202">
        <v>1.66</v>
      </c>
      <c r="V96" s="202">
        <v>0.2</v>
      </c>
      <c r="W96" s="202">
        <v>0.34</v>
      </c>
      <c r="X96" s="202">
        <v>1.43</v>
      </c>
      <c r="Y96" s="202">
        <v>0</v>
      </c>
      <c r="Z96" s="202">
        <v>2.4500000000000002</v>
      </c>
      <c r="AA96" s="202">
        <v>0.87</v>
      </c>
      <c r="AB96" s="202">
        <v>0</v>
      </c>
      <c r="AC96" s="202">
        <v>12.92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3.86</v>
      </c>
      <c r="AJ96" s="202">
        <v>0</v>
      </c>
      <c r="AK96" s="202">
        <v>4.3499999999999996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18.829999999999998</v>
      </c>
      <c r="G97" s="202">
        <v>0</v>
      </c>
      <c r="H97" s="202">
        <v>0</v>
      </c>
      <c r="I97" s="202">
        <v>11.77</v>
      </c>
      <c r="J97" s="202">
        <v>9.08</v>
      </c>
      <c r="K97" s="202">
        <v>0.3</v>
      </c>
      <c r="L97" s="202">
        <v>14.82</v>
      </c>
      <c r="M97" s="202">
        <v>0.89</v>
      </c>
      <c r="N97" s="202">
        <v>1.1399999999999999</v>
      </c>
      <c r="O97" s="202">
        <v>0</v>
      </c>
      <c r="P97" s="202">
        <v>1.35</v>
      </c>
      <c r="Q97" s="202">
        <v>0.21</v>
      </c>
      <c r="R97" s="202">
        <v>0.41</v>
      </c>
      <c r="S97" s="202">
        <v>0.25</v>
      </c>
      <c r="T97" s="202">
        <v>0</v>
      </c>
      <c r="U97" s="202">
        <v>1.66</v>
      </c>
      <c r="V97" s="202">
        <v>0.2</v>
      </c>
      <c r="W97" s="202">
        <v>0.34</v>
      </c>
      <c r="X97" s="202">
        <v>1.43</v>
      </c>
      <c r="Y97" s="202">
        <v>0</v>
      </c>
      <c r="Z97" s="202">
        <v>2.4500000000000002</v>
      </c>
      <c r="AA97" s="202">
        <v>0.87</v>
      </c>
      <c r="AB97" s="202">
        <v>0</v>
      </c>
      <c r="AC97" s="202">
        <v>12.92</v>
      </c>
      <c r="AD97" s="202">
        <v>0</v>
      </c>
      <c r="AE97" s="202">
        <v>0</v>
      </c>
      <c r="AF97" s="202">
        <v>0</v>
      </c>
      <c r="AG97" s="202">
        <v>0.14000000000000001</v>
      </c>
      <c r="AH97" s="202">
        <v>0</v>
      </c>
      <c r="AI97" s="202">
        <v>3.86</v>
      </c>
      <c r="AJ97" s="202">
        <v>0</v>
      </c>
      <c r="AK97" s="202">
        <v>1.1299999999999999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18.829999999999998</v>
      </c>
      <c r="G98" s="202">
        <v>0</v>
      </c>
      <c r="H98" s="202">
        <v>0</v>
      </c>
      <c r="I98" s="202">
        <v>11.77</v>
      </c>
      <c r="J98" s="202">
        <v>9.08</v>
      </c>
      <c r="K98" s="202">
        <v>0.3</v>
      </c>
      <c r="L98" s="202">
        <v>14.82</v>
      </c>
      <c r="M98" s="202">
        <v>0.89</v>
      </c>
      <c r="N98" s="202">
        <v>1.1399999999999999</v>
      </c>
      <c r="O98" s="202">
        <v>0</v>
      </c>
      <c r="P98" s="202">
        <v>1.35</v>
      </c>
      <c r="Q98" s="202">
        <v>0.21</v>
      </c>
      <c r="R98" s="202">
        <v>0.41</v>
      </c>
      <c r="S98" s="202">
        <v>0.25</v>
      </c>
      <c r="T98" s="202">
        <v>0</v>
      </c>
      <c r="U98" s="202">
        <v>1.66</v>
      </c>
      <c r="V98" s="202">
        <v>0.2</v>
      </c>
      <c r="W98" s="202">
        <v>0.34</v>
      </c>
      <c r="X98" s="202">
        <v>1.43</v>
      </c>
      <c r="Y98" s="202">
        <v>0</v>
      </c>
      <c r="Z98" s="202">
        <v>2.4500000000000002</v>
      </c>
      <c r="AA98" s="202">
        <v>0.87</v>
      </c>
      <c r="AB98" s="202">
        <v>0</v>
      </c>
      <c r="AC98" s="202">
        <v>12.92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3.86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0.26161000000000012</v>
      </c>
      <c r="G99">
        <f t="shared" si="0"/>
        <v>0</v>
      </c>
      <c r="H99">
        <f t="shared" si="0"/>
        <v>0</v>
      </c>
      <c r="I99">
        <f t="shared" si="0"/>
        <v>0.2215399999999999</v>
      </c>
      <c r="J99">
        <f t="shared" si="0"/>
        <v>0.21751999999999999</v>
      </c>
      <c r="K99">
        <f t="shared" si="0"/>
        <v>3.9157500000000137E-2</v>
      </c>
      <c r="L99">
        <f t="shared" si="0"/>
        <v>0.88877499999999898</v>
      </c>
      <c r="M99">
        <f t="shared" si="0"/>
        <v>2.2777500000000006E-2</v>
      </c>
      <c r="N99">
        <f t="shared" si="0"/>
        <v>3.8059999999999934E-2</v>
      </c>
      <c r="O99">
        <f t="shared" si="0"/>
        <v>0</v>
      </c>
      <c r="P99">
        <f t="shared" si="0"/>
        <v>3.2399999999999943E-2</v>
      </c>
      <c r="Q99">
        <f t="shared" si="0"/>
        <v>6.9825000000000121E-3</v>
      </c>
      <c r="R99">
        <f t="shared" si="0"/>
        <v>1.8109999999999953E-2</v>
      </c>
      <c r="S99">
        <f t="shared" si="0"/>
        <v>1.1204999999999998E-2</v>
      </c>
      <c r="T99">
        <f t="shared" si="0"/>
        <v>0</v>
      </c>
      <c r="U99">
        <f t="shared" si="0"/>
        <v>4.140249999999996E-2</v>
      </c>
      <c r="V99">
        <f t="shared" si="0"/>
        <v>9.4200000000000152E-3</v>
      </c>
      <c r="W99">
        <f t="shared" si="0"/>
        <v>1.3330000000000045E-2</v>
      </c>
      <c r="X99">
        <f t="shared" si="0"/>
        <v>3.4282500000000091E-2</v>
      </c>
      <c r="Y99">
        <f t="shared" si="0"/>
        <v>0</v>
      </c>
      <c r="Z99">
        <f t="shared" si="0"/>
        <v>0.17449500000000059</v>
      </c>
      <c r="AA99">
        <f t="shared" si="0"/>
        <v>2.5695000000000048E-2</v>
      </c>
      <c r="AB99">
        <f t="shared" si="0"/>
        <v>0</v>
      </c>
      <c r="AC99">
        <f t="shared" si="0"/>
        <v>0.32491500000000006</v>
      </c>
      <c r="AD99">
        <f t="shared" si="0"/>
        <v>0.10679999999999991</v>
      </c>
      <c r="AE99">
        <f t="shared" si="0"/>
        <v>0</v>
      </c>
      <c r="AF99">
        <f t="shared" si="0"/>
        <v>0</v>
      </c>
      <c r="AG99">
        <f t="shared" si="0"/>
        <v>1.05E-4</v>
      </c>
      <c r="AH99">
        <f t="shared" si="0"/>
        <v>0</v>
      </c>
      <c r="AI99">
        <f t="shared" si="0"/>
        <v>0.11829999999999999</v>
      </c>
      <c r="AJ99">
        <f t="shared" si="0"/>
        <v>0</v>
      </c>
      <c r="AK99">
        <f t="shared" si="0"/>
        <v>0.13960000000000011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-9.2639999999999993</v>
      </c>
      <c r="G9" s="124">
        <v>-9.2639999999999993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-5.74</v>
      </c>
      <c r="N9" s="124">
        <v>-5.74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9.2639999999999993</v>
      </c>
      <c r="AF9" s="124">
        <v>5.74</v>
      </c>
      <c r="AG9" s="124">
        <v>0</v>
      </c>
      <c r="AH9" s="124">
        <v>0</v>
      </c>
      <c r="AI9" s="124">
        <v>15.004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9.2639999999999993</v>
      </c>
      <c r="BQ9" s="125">
        <f t="shared" si="3"/>
        <v>5.74</v>
      </c>
      <c r="BR9" s="125">
        <f t="shared" si="3"/>
        <v>0</v>
      </c>
      <c r="BS9" s="125">
        <f t="shared" si="3"/>
        <v>0</v>
      </c>
      <c r="BT9" s="125">
        <f t="shared" si="20"/>
        <v>-15.004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92.639999999999986</v>
      </c>
      <c r="DA9" s="122">
        <f t="shared" si="8"/>
        <v>57.400000000000006</v>
      </c>
      <c r="DB9" s="122">
        <f t="shared" si="8"/>
        <v>0</v>
      </c>
      <c r="DC9" s="122">
        <f t="shared" si="8"/>
        <v>0</v>
      </c>
      <c r="DD9" s="122">
        <f t="shared" si="30"/>
        <v>150.04</v>
      </c>
      <c r="DF9" s="123">
        <f t="shared" si="31"/>
        <v>9.2639999999999993</v>
      </c>
      <c r="DG9" s="123">
        <f t="shared" si="32"/>
        <v>5.74</v>
      </c>
      <c r="DH9" s="123">
        <f t="shared" si="33"/>
        <v>0</v>
      </c>
      <c r="DI9" s="123">
        <f t="shared" si="34"/>
        <v>0</v>
      </c>
      <c r="DJ9" s="123">
        <f t="shared" si="35"/>
        <v>-15.004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-33.930999999999997</v>
      </c>
      <c r="G10" s="124">
        <v>-33.930999999999997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-5</v>
      </c>
      <c r="N10" s="124">
        <v>-5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33.930999999999997</v>
      </c>
      <c r="AF10" s="124">
        <v>5</v>
      </c>
      <c r="AG10" s="124">
        <v>0</v>
      </c>
      <c r="AH10" s="124">
        <v>0</v>
      </c>
      <c r="AI10" s="124">
        <v>38.930999999999997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33.930999999999997</v>
      </c>
      <c r="BQ10" s="125">
        <f t="shared" si="3"/>
        <v>5</v>
      </c>
      <c r="BR10" s="125">
        <f t="shared" si="3"/>
        <v>0</v>
      </c>
      <c r="BS10" s="125">
        <f t="shared" si="3"/>
        <v>0</v>
      </c>
      <c r="BT10" s="125">
        <f t="shared" si="20"/>
        <v>-38.930999999999997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339.30999999999995</v>
      </c>
      <c r="DA10" s="122">
        <f t="shared" si="8"/>
        <v>50</v>
      </c>
      <c r="DB10" s="122">
        <f t="shared" si="8"/>
        <v>0</v>
      </c>
      <c r="DC10" s="122">
        <f t="shared" si="8"/>
        <v>0</v>
      </c>
      <c r="DD10" s="122">
        <f t="shared" si="30"/>
        <v>389.30999999999995</v>
      </c>
      <c r="DF10" s="123">
        <f t="shared" si="31"/>
        <v>33.930999999999997</v>
      </c>
      <c r="DG10" s="123">
        <f t="shared" si="32"/>
        <v>5</v>
      </c>
      <c r="DH10" s="123">
        <f t="shared" si="33"/>
        <v>0</v>
      </c>
      <c r="DI10" s="123">
        <f t="shared" si="34"/>
        <v>0</v>
      </c>
      <c r="DJ10" s="123">
        <f t="shared" si="35"/>
        <v>-38.930999999999997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-66.84</v>
      </c>
      <c r="G11" s="124">
        <v>-66.84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66.84</v>
      </c>
      <c r="AF11" s="124">
        <v>0</v>
      </c>
      <c r="AG11" s="124">
        <v>0</v>
      </c>
      <c r="AH11" s="124">
        <v>0</v>
      </c>
      <c r="AI11" s="124">
        <v>66.84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66.84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-66.84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668.40000000000009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668.40000000000009</v>
      </c>
      <c r="DF11" s="123">
        <f t="shared" si="31"/>
        <v>66.84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-66.84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-15</v>
      </c>
      <c r="D12" s="124">
        <v>0</v>
      </c>
      <c r="E12" s="124">
        <v>0</v>
      </c>
      <c r="F12" s="124">
        <v>-56</v>
      </c>
      <c r="G12" s="124">
        <v>-71</v>
      </c>
      <c r="H12" s="118"/>
      <c r="I12" s="33">
        <v>10</v>
      </c>
      <c r="J12" s="124">
        <v>15</v>
      </c>
      <c r="K12" s="124">
        <v>0</v>
      </c>
      <c r="L12" s="124">
        <v>0</v>
      </c>
      <c r="M12" s="124">
        <v>0</v>
      </c>
      <c r="N12" s="124">
        <v>15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56</v>
      </c>
      <c r="AF12" s="124">
        <v>0</v>
      </c>
      <c r="AG12" s="124">
        <v>0</v>
      </c>
      <c r="AH12" s="124">
        <v>0</v>
      </c>
      <c r="AI12" s="124">
        <v>56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15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-15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56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-56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150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150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560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560</v>
      </c>
      <c r="DF12" s="123">
        <f t="shared" si="31"/>
        <v>71</v>
      </c>
      <c r="DG12" s="123">
        <f t="shared" si="32"/>
        <v>-15</v>
      </c>
      <c r="DH12" s="123">
        <f t="shared" si="33"/>
        <v>0</v>
      </c>
      <c r="DI12" s="123">
        <f t="shared" si="34"/>
        <v>0</v>
      </c>
      <c r="DJ12" s="123">
        <f t="shared" si="35"/>
        <v>-56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-14.394</v>
      </c>
      <c r="D13" s="124">
        <v>0</v>
      </c>
      <c r="E13" s="124">
        <v>0</v>
      </c>
      <c r="F13" s="124">
        <v>-19.606000000000002</v>
      </c>
      <c r="G13" s="124">
        <v>-34</v>
      </c>
      <c r="H13" s="118"/>
      <c r="I13" s="33">
        <v>11</v>
      </c>
      <c r="J13" s="124">
        <v>14.394</v>
      </c>
      <c r="K13" s="124">
        <v>0</v>
      </c>
      <c r="L13" s="124">
        <v>0</v>
      </c>
      <c r="M13" s="124">
        <v>0</v>
      </c>
      <c r="N13" s="124">
        <v>14.394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19.606000000000002</v>
      </c>
      <c r="AF13" s="124">
        <v>0</v>
      </c>
      <c r="AG13" s="124">
        <v>0</v>
      </c>
      <c r="AH13" s="124">
        <v>0</v>
      </c>
      <c r="AI13" s="124">
        <v>19.606000000000002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14.394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-14.394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19.606000000000002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-19.606000000000002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143.94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143.94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196.06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196.06</v>
      </c>
      <c r="DF13" s="123">
        <f t="shared" si="31"/>
        <v>34</v>
      </c>
      <c r="DG13" s="123">
        <f t="shared" si="32"/>
        <v>-14.394</v>
      </c>
      <c r="DH13" s="123">
        <f t="shared" si="33"/>
        <v>0</v>
      </c>
      <c r="DI13" s="123">
        <f t="shared" si="34"/>
        <v>0</v>
      </c>
      <c r="DJ13" s="123">
        <f t="shared" si="35"/>
        <v>-19.606000000000002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-5.9269999999999996</v>
      </c>
      <c r="D14" s="124">
        <v>0</v>
      </c>
      <c r="E14" s="124">
        <v>0</v>
      </c>
      <c r="F14" s="124">
        <v>-8.0730000000000004</v>
      </c>
      <c r="G14" s="124">
        <v>-14</v>
      </c>
      <c r="H14" s="118"/>
      <c r="I14" s="33">
        <v>12</v>
      </c>
      <c r="J14" s="124">
        <v>5.9269999999999996</v>
      </c>
      <c r="K14" s="124">
        <v>0</v>
      </c>
      <c r="L14" s="124">
        <v>0</v>
      </c>
      <c r="M14" s="124">
        <v>0</v>
      </c>
      <c r="N14" s="124">
        <v>5.9269999999999996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8.0730000000000004</v>
      </c>
      <c r="AF14" s="124">
        <v>0</v>
      </c>
      <c r="AG14" s="124">
        <v>0</v>
      </c>
      <c r="AH14" s="124">
        <v>0</v>
      </c>
      <c r="AI14" s="124">
        <v>8.0730000000000004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5.9269999999999996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-5.9269999999999996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8.0730000000000004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-8.0730000000000004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59.269999999999996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59.269999999999996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80.73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80.73</v>
      </c>
      <c r="DF14" s="123">
        <f t="shared" si="31"/>
        <v>14</v>
      </c>
      <c r="DG14" s="123">
        <f t="shared" si="32"/>
        <v>-5.9269999999999996</v>
      </c>
      <c r="DH14" s="123">
        <f t="shared" si="33"/>
        <v>0</v>
      </c>
      <c r="DI14" s="123">
        <f t="shared" si="34"/>
        <v>0</v>
      </c>
      <c r="DJ14" s="123">
        <f t="shared" si="35"/>
        <v>-8.0730000000000004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-55</v>
      </c>
      <c r="D15" s="124">
        <v>0</v>
      </c>
      <c r="E15" s="124">
        <v>0</v>
      </c>
      <c r="F15" s="124">
        <v>-156</v>
      </c>
      <c r="G15" s="124">
        <v>-211</v>
      </c>
      <c r="H15" s="118"/>
      <c r="I15" s="33">
        <v>13</v>
      </c>
      <c r="J15" s="124">
        <v>55</v>
      </c>
      <c r="K15" s="124">
        <v>0</v>
      </c>
      <c r="L15" s="124">
        <v>0</v>
      </c>
      <c r="M15" s="124">
        <v>0</v>
      </c>
      <c r="N15" s="124">
        <v>55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156</v>
      </c>
      <c r="AF15" s="124">
        <v>0</v>
      </c>
      <c r="AG15" s="124">
        <v>0</v>
      </c>
      <c r="AH15" s="124">
        <v>0</v>
      </c>
      <c r="AI15" s="124">
        <v>156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55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-55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156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-156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550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550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1560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1560</v>
      </c>
      <c r="DF15" s="123">
        <f t="shared" si="31"/>
        <v>211</v>
      </c>
      <c r="DG15" s="123">
        <f t="shared" si="32"/>
        <v>-55</v>
      </c>
      <c r="DH15" s="123">
        <f t="shared" si="33"/>
        <v>0</v>
      </c>
      <c r="DI15" s="123">
        <f t="shared" si="34"/>
        <v>0</v>
      </c>
      <c r="DJ15" s="123">
        <f t="shared" si="35"/>
        <v>-156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-75</v>
      </c>
      <c r="D16" s="124">
        <v>0</v>
      </c>
      <c r="E16" s="124">
        <v>0</v>
      </c>
      <c r="F16" s="124">
        <v>-117</v>
      </c>
      <c r="G16" s="124">
        <v>-192</v>
      </c>
      <c r="H16" s="118"/>
      <c r="I16" s="33">
        <v>14</v>
      </c>
      <c r="J16" s="124">
        <v>75</v>
      </c>
      <c r="K16" s="124">
        <v>0</v>
      </c>
      <c r="L16" s="124">
        <v>0</v>
      </c>
      <c r="M16" s="124">
        <v>0</v>
      </c>
      <c r="N16" s="124">
        <v>75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117</v>
      </c>
      <c r="AF16" s="124">
        <v>0</v>
      </c>
      <c r="AG16" s="124">
        <v>0</v>
      </c>
      <c r="AH16" s="124">
        <v>0</v>
      </c>
      <c r="AI16" s="124">
        <v>117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75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-75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117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-117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750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750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1170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1170</v>
      </c>
      <c r="DF16" s="123">
        <f t="shared" si="31"/>
        <v>192</v>
      </c>
      <c r="DG16" s="123">
        <f t="shared" si="32"/>
        <v>-75</v>
      </c>
      <c r="DH16" s="123">
        <f t="shared" si="33"/>
        <v>0</v>
      </c>
      <c r="DI16" s="123">
        <f t="shared" si="34"/>
        <v>0</v>
      </c>
      <c r="DJ16" s="123">
        <f t="shared" si="35"/>
        <v>-117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-66.468000000000004</v>
      </c>
      <c r="D17" s="124">
        <v>0</v>
      </c>
      <c r="E17" s="124">
        <v>0</v>
      </c>
      <c r="F17" s="124">
        <v>-90.531999999999996</v>
      </c>
      <c r="G17" s="124">
        <v>-157</v>
      </c>
      <c r="H17" s="118"/>
      <c r="I17" s="33">
        <v>15</v>
      </c>
      <c r="J17" s="124">
        <v>66.468000000000004</v>
      </c>
      <c r="K17" s="124">
        <v>0</v>
      </c>
      <c r="L17" s="124">
        <v>0</v>
      </c>
      <c r="M17" s="124">
        <v>0</v>
      </c>
      <c r="N17" s="124">
        <v>66.468000000000004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90.531999999999996</v>
      </c>
      <c r="AF17" s="124">
        <v>0</v>
      </c>
      <c r="AG17" s="124">
        <v>0</v>
      </c>
      <c r="AH17" s="124">
        <v>0</v>
      </c>
      <c r="AI17" s="124">
        <v>90.531999999999996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66.468000000000004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-66.468000000000004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90.531999999999996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-90.531999999999996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664.68000000000006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664.68000000000006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905.31999999999994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905.31999999999994</v>
      </c>
      <c r="DF17" s="123">
        <f t="shared" si="31"/>
        <v>157</v>
      </c>
      <c r="DG17" s="123">
        <f t="shared" si="32"/>
        <v>-66.468000000000004</v>
      </c>
      <c r="DH17" s="123">
        <f t="shared" si="33"/>
        <v>0</v>
      </c>
      <c r="DI17" s="123">
        <f t="shared" si="34"/>
        <v>0</v>
      </c>
      <c r="DJ17" s="123">
        <f t="shared" si="35"/>
        <v>-90.531999999999996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-53.344000000000001</v>
      </c>
      <c r="D18" s="124">
        <v>0</v>
      </c>
      <c r="E18" s="124">
        <v>0</v>
      </c>
      <c r="F18" s="124">
        <v>-72.656000000000006</v>
      </c>
      <c r="G18" s="124">
        <v>-126</v>
      </c>
      <c r="H18" s="118"/>
      <c r="I18" s="33">
        <v>16</v>
      </c>
      <c r="J18" s="124">
        <v>53.344000000000001</v>
      </c>
      <c r="K18" s="124">
        <v>0</v>
      </c>
      <c r="L18" s="124">
        <v>0</v>
      </c>
      <c r="M18" s="124">
        <v>0</v>
      </c>
      <c r="N18" s="124">
        <v>53.344000000000001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72.656000000000006</v>
      </c>
      <c r="AF18" s="124">
        <v>0</v>
      </c>
      <c r="AG18" s="124">
        <v>0</v>
      </c>
      <c r="AH18" s="124">
        <v>0</v>
      </c>
      <c r="AI18" s="124">
        <v>72.656000000000006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53.344000000000001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-53.344000000000001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72.656000000000006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-72.656000000000006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533.44000000000005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533.44000000000005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726.56000000000006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726.56000000000006</v>
      </c>
      <c r="DF18" s="123">
        <f t="shared" si="31"/>
        <v>126</v>
      </c>
      <c r="DG18" s="123">
        <f t="shared" si="32"/>
        <v>-53.344000000000001</v>
      </c>
      <c r="DH18" s="123">
        <f t="shared" si="33"/>
        <v>0</v>
      </c>
      <c r="DI18" s="123">
        <f t="shared" si="34"/>
        <v>0</v>
      </c>
      <c r="DJ18" s="123">
        <f t="shared" si="35"/>
        <v>-72.656000000000006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-89.33</v>
      </c>
      <c r="D19" s="124">
        <v>0</v>
      </c>
      <c r="E19" s="124">
        <v>0</v>
      </c>
      <c r="F19" s="124">
        <v>-121.67</v>
      </c>
      <c r="G19" s="124">
        <v>-211</v>
      </c>
      <c r="H19" s="118"/>
      <c r="I19" s="33">
        <v>17</v>
      </c>
      <c r="J19" s="124">
        <v>89.33</v>
      </c>
      <c r="K19" s="124">
        <v>0</v>
      </c>
      <c r="L19" s="124">
        <v>0</v>
      </c>
      <c r="M19" s="124">
        <v>0</v>
      </c>
      <c r="N19" s="124">
        <v>89.33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121.67</v>
      </c>
      <c r="AF19" s="124">
        <v>0</v>
      </c>
      <c r="AG19" s="124">
        <v>0</v>
      </c>
      <c r="AH19" s="124">
        <v>0</v>
      </c>
      <c r="AI19" s="124">
        <v>121.67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89.33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-89.33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121.67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-121.67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893.3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893.3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1216.7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1216.7</v>
      </c>
      <c r="DF19" s="123">
        <f t="shared" si="31"/>
        <v>211</v>
      </c>
      <c r="DG19" s="123">
        <f t="shared" si="32"/>
        <v>-89.33</v>
      </c>
      <c r="DH19" s="123">
        <f t="shared" si="33"/>
        <v>0</v>
      </c>
      <c r="DI19" s="123">
        <f t="shared" si="34"/>
        <v>0</v>
      </c>
      <c r="DJ19" s="123">
        <f t="shared" si="35"/>
        <v>-121.67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-80.861999999999995</v>
      </c>
      <c r="D20" s="124">
        <v>0</v>
      </c>
      <c r="E20" s="124">
        <v>0</v>
      </c>
      <c r="F20" s="124">
        <v>-110.13800000000001</v>
      </c>
      <c r="G20" s="124">
        <v>-191</v>
      </c>
      <c r="H20" s="118"/>
      <c r="I20" s="33">
        <v>18</v>
      </c>
      <c r="J20" s="124">
        <v>80.861999999999995</v>
      </c>
      <c r="K20" s="124">
        <v>0</v>
      </c>
      <c r="L20" s="124">
        <v>0</v>
      </c>
      <c r="M20" s="124">
        <v>0</v>
      </c>
      <c r="N20" s="124">
        <v>80.861999999999995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110.13800000000001</v>
      </c>
      <c r="AF20" s="124">
        <v>0</v>
      </c>
      <c r="AG20" s="124">
        <v>0</v>
      </c>
      <c r="AH20" s="124">
        <v>0</v>
      </c>
      <c r="AI20" s="124">
        <v>110.13800000000001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80.861999999999995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-80.861999999999995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110.13800000000001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-110.13800000000001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808.61999999999989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808.61999999999989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1101.3800000000001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1101.3800000000001</v>
      </c>
      <c r="DF20" s="123">
        <f t="shared" si="31"/>
        <v>191</v>
      </c>
      <c r="DG20" s="123">
        <f t="shared" si="32"/>
        <v>-80.861999999999995</v>
      </c>
      <c r="DH20" s="123">
        <f t="shared" si="33"/>
        <v>0</v>
      </c>
      <c r="DI20" s="123">
        <f t="shared" si="34"/>
        <v>0</v>
      </c>
      <c r="DJ20" s="123">
        <f t="shared" si="35"/>
        <v>-110.13800000000001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-67.314999999999998</v>
      </c>
      <c r="D21" s="124">
        <v>0</v>
      </c>
      <c r="E21" s="124">
        <v>0</v>
      </c>
      <c r="F21" s="124">
        <v>-91.685000000000002</v>
      </c>
      <c r="G21" s="124">
        <v>-159</v>
      </c>
      <c r="H21" s="118"/>
      <c r="I21" s="33">
        <v>19</v>
      </c>
      <c r="J21" s="124">
        <v>67.314999999999998</v>
      </c>
      <c r="K21" s="124">
        <v>0</v>
      </c>
      <c r="L21" s="124">
        <v>0</v>
      </c>
      <c r="M21" s="124">
        <v>0</v>
      </c>
      <c r="N21" s="124">
        <v>67.314999999999998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91.685000000000002</v>
      </c>
      <c r="AF21" s="124">
        <v>0</v>
      </c>
      <c r="AG21" s="124">
        <v>0</v>
      </c>
      <c r="AH21" s="124">
        <v>0</v>
      </c>
      <c r="AI21" s="124">
        <v>91.685000000000002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67.314999999999998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-67.314999999999998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91.685000000000002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-91.685000000000002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673.15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673.15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916.85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916.85</v>
      </c>
      <c r="DF21" s="123">
        <f t="shared" si="31"/>
        <v>159</v>
      </c>
      <c r="DG21" s="123">
        <f t="shared" si="32"/>
        <v>-67.314999999999998</v>
      </c>
      <c r="DH21" s="123">
        <f t="shared" si="33"/>
        <v>0</v>
      </c>
      <c r="DI21" s="123">
        <f t="shared" si="34"/>
        <v>0</v>
      </c>
      <c r="DJ21" s="123">
        <f t="shared" si="35"/>
        <v>-91.685000000000002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-48.262999999999998</v>
      </c>
      <c r="D22" s="124">
        <v>0</v>
      </c>
      <c r="E22" s="124">
        <v>0</v>
      </c>
      <c r="F22" s="124">
        <v>-65.736999999999995</v>
      </c>
      <c r="G22" s="124">
        <v>-114</v>
      </c>
      <c r="H22" s="118"/>
      <c r="I22" s="33">
        <v>20</v>
      </c>
      <c r="J22" s="124">
        <v>48.262999999999998</v>
      </c>
      <c r="K22" s="124">
        <v>0</v>
      </c>
      <c r="L22" s="124">
        <v>0</v>
      </c>
      <c r="M22" s="124">
        <v>0</v>
      </c>
      <c r="N22" s="124">
        <v>48.262999999999998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65.736999999999995</v>
      </c>
      <c r="AF22" s="124">
        <v>0</v>
      </c>
      <c r="AG22" s="124">
        <v>0</v>
      </c>
      <c r="AH22" s="124">
        <v>0</v>
      </c>
      <c r="AI22" s="124">
        <v>65.736999999999995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48.262999999999998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-48.262999999999998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65.736999999999995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-65.736999999999995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482.63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482.63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657.36999999999989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657.36999999999989</v>
      </c>
      <c r="DF22" s="123">
        <f t="shared" si="31"/>
        <v>114</v>
      </c>
      <c r="DG22" s="123">
        <f t="shared" si="32"/>
        <v>-48.262999999999998</v>
      </c>
      <c r="DH22" s="123">
        <f t="shared" si="33"/>
        <v>0</v>
      </c>
      <c r="DI22" s="123">
        <f t="shared" si="34"/>
        <v>0</v>
      </c>
      <c r="DJ22" s="123">
        <f t="shared" si="35"/>
        <v>-65.736999999999995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-30.059000000000001</v>
      </c>
      <c r="D23" s="124">
        <v>0</v>
      </c>
      <c r="E23" s="124">
        <v>0</v>
      </c>
      <c r="F23" s="124">
        <v>-40.941000000000003</v>
      </c>
      <c r="G23" s="124">
        <v>-71</v>
      </c>
      <c r="H23" s="118"/>
      <c r="I23" s="33">
        <v>21</v>
      </c>
      <c r="J23" s="124">
        <v>30.059000000000001</v>
      </c>
      <c r="K23" s="124">
        <v>0</v>
      </c>
      <c r="L23" s="124">
        <v>0</v>
      </c>
      <c r="M23" s="124">
        <v>0</v>
      </c>
      <c r="N23" s="124">
        <v>30.059000000000001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40.941000000000003</v>
      </c>
      <c r="AF23" s="124">
        <v>0</v>
      </c>
      <c r="AG23" s="124">
        <v>0</v>
      </c>
      <c r="AH23" s="124">
        <v>0</v>
      </c>
      <c r="AI23" s="124">
        <v>40.941000000000003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30.059000000000001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-30.059000000000001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40.941000000000003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-40.941000000000003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300.59000000000003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300.59000000000003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409.41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409.41</v>
      </c>
      <c r="DF23" s="123">
        <f t="shared" si="31"/>
        <v>71</v>
      </c>
      <c r="DG23" s="123">
        <f t="shared" si="32"/>
        <v>-30.059000000000001</v>
      </c>
      <c r="DH23" s="123">
        <f t="shared" si="33"/>
        <v>0</v>
      </c>
      <c r="DI23" s="123">
        <f t="shared" si="34"/>
        <v>0</v>
      </c>
      <c r="DJ23" s="123">
        <f t="shared" si="35"/>
        <v>-40.941000000000003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-8.4670000000000005</v>
      </c>
      <c r="D24" s="124">
        <v>0</v>
      </c>
      <c r="E24" s="124">
        <v>0</v>
      </c>
      <c r="F24" s="124">
        <v>-11.532999999999999</v>
      </c>
      <c r="G24" s="124">
        <v>-20</v>
      </c>
      <c r="H24" s="118"/>
      <c r="I24" s="33">
        <v>22</v>
      </c>
      <c r="J24" s="124">
        <v>8.4670000000000005</v>
      </c>
      <c r="K24" s="124">
        <v>0</v>
      </c>
      <c r="L24" s="124">
        <v>0</v>
      </c>
      <c r="M24" s="124">
        <v>0</v>
      </c>
      <c r="N24" s="124">
        <v>8.4670000000000005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11.532999999999999</v>
      </c>
      <c r="AF24" s="124">
        <v>0</v>
      </c>
      <c r="AG24" s="124">
        <v>0</v>
      </c>
      <c r="AH24" s="124">
        <v>0</v>
      </c>
      <c r="AI24" s="124">
        <v>11.532999999999999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8.4670000000000005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-8.4670000000000005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11.532999999999999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-11.532999999999999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84.67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84.67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115.33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115.33</v>
      </c>
      <c r="DF24" s="123">
        <f t="shared" si="31"/>
        <v>20</v>
      </c>
      <c r="DG24" s="123">
        <f t="shared" si="32"/>
        <v>-8.4670000000000005</v>
      </c>
      <c r="DH24" s="123">
        <f t="shared" si="33"/>
        <v>0</v>
      </c>
      <c r="DI24" s="123">
        <f t="shared" si="34"/>
        <v>0</v>
      </c>
      <c r="DJ24" s="123">
        <f t="shared" si="35"/>
        <v>-11.532999999999999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-6.35</v>
      </c>
      <c r="D57" s="124">
        <v>0</v>
      </c>
      <c r="E57" s="124">
        <v>0</v>
      </c>
      <c r="F57" s="124">
        <v>-8.65</v>
      </c>
      <c r="G57" s="124">
        <v>-15</v>
      </c>
      <c r="H57" s="118"/>
      <c r="I57" s="33">
        <v>55</v>
      </c>
      <c r="J57" s="124">
        <v>6.35</v>
      </c>
      <c r="K57" s="124">
        <v>0</v>
      </c>
      <c r="L57" s="124">
        <v>0</v>
      </c>
      <c r="M57" s="124">
        <v>0</v>
      </c>
      <c r="N57" s="124">
        <v>6.35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8.65</v>
      </c>
      <c r="AF57" s="124">
        <v>0</v>
      </c>
      <c r="AG57" s="124">
        <v>0</v>
      </c>
      <c r="AH57" s="124">
        <v>0</v>
      </c>
      <c r="AI57" s="124">
        <v>8.65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6.35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-6.35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8.65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-8.65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63.5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63.5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86.5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86.5</v>
      </c>
      <c r="DF57" s="123">
        <f t="shared" si="31"/>
        <v>15</v>
      </c>
      <c r="DG57" s="123">
        <f t="shared" si="32"/>
        <v>-6.35</v>
      </c>
      <c r="DH57" s="123">
        <f t="shared" si="33"/>
        <v>0</v>
      </c>
      <c r="DI57" s="123">
        <f t="shared" si="34"/>
        <v>0</v>
      </c>
      <c r="DJ57" s="123">
        <f t="shared" si="35"/>
        <v>-8.65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-25.402000000000001</v>
      </c>
      <c r="D58" s="124">
        <v>0</v>
      </c>
      <c r="E58" s="124">
        <v>0</v>
      </c>
      <c r="F58" s="124">
        <v>-34.597999999999999</v>
      </c>
      <c r="G58" s="124">
        <v>-60</v>
      </c>
      <c r="H58" s="118"/>
      <c r="I58" s="33">
        <v>56</v>
      </c>
      <c r="J58" s="124">
        <v>25.402000000000001</v>
      </c>
      <c r="K58" s="124">
        <v>0</v>
      </c>
      <c r="L58" s="124">
        <v>0</v>
      </c>
      <c r="M58" s="124">
        <v>0</v>
      </c>
      <c r="N58" s="124">
        <v>25.402000000000001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34.597999999999999</v>
      </c>
      <c r="AF58" s="124">
        <v>0</v>
      </c>
      <c r="AG58" s="124">
        <v>0</v>
      </c>
      <c r="AH58" s="124">
        <v>0</v>
      </c>
      <c r="AI58" s="124">
        <v>34.597999999999999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25.402000000000001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-25.402000000000001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34.597999999999999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-34.597999999999999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254.02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254.02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345.98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345.98</v>
      </c>
      <c r="DF58" s="123">
        <f t="shared" si="31"/>
        <v>60</v>
      </c>
      <c r="DG58" s="123">
        <f t="shared" si="32"/>
        <v>-25.402000000000001</v>
      </c>
      <c r="DH58" s="123">
        <f t="shared" si="33"/>
        <v>0</v>
      </c>
      <c r="DI58" s="123">
        <f t="shared" si="34"/>
        <v>0</v>
      </c>
      <c r="DJ58" s="123">
        <f t="shared" si="35"/>
        <v>-34.597999999999999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-30.905000000000001</v>
      </c>
      <c r="D59" s="124">
        <v>0</v>
      </c>
      <c r="E59" s="124">
        <v>0</v>
      </c>
      <c r="F59" s="124">
        <v>-42.094999999999999</v>
      </c>
      <c r="G59" s="124">
        <v>-73</v>
      </c>
      <c r="H59" s="118"/>
      <c r="I59" s="33">
        <v>57</v>
      </c>
      <c r="J59" s="124">
        <v>30.905000000000001</v>
      </c>
      <c r="K59" s="124">
        <v>0</v>
      </c>
      <c r="L59" s="124">
        <v>0</v>
      </c>
      <c r="M59" s="124">
        <v>0</v>
      </c>
      <c r="N59" s="124">
        <v>30.905000000000001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42.094999999999999</v>
      </c>
      <c r="AF59" s="124">
        <v>0</v>
      </c>
      <c r="AG59" s="124">
        <v>0</v>
      </c>
      <c r="AH59" s="124">
        <v>0</v>
      </c>
      <c r="AI59" s="124">
        <v>42.094999999999999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30.905000000000001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-30.905000000000001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42.094999999999999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-42.094999999999999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309.05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309.05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420.95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420.95</v>
      </c>
      <c r="DF59" s="123">
        <f t="shared" si="31"/>
        <v>73</v>
      </c>
      <c r="DG59" s="123">
        <f t="shared" si="32"/>
        <v>-30.905000000000001</v>
      </c>
      <c r="DH59" s="123">
        <f t="shared" si="33"/>
        <v>0</v>
      </c>
      <c r="DI59" s="123">
        <f t="shared" si="34"/>
        <v>0</v>
      </c>
      <c r="DJ59" s="123">
        <f t="shared" si="35"/>
        <v>-42.094999999999999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-45</v>
      </c>
      <c r="D60" s="124">
        <v>0</v>
      </c>
      <c r="E60" s="124">
        <v>0</v>
      </c>
      <c r="F60" s="124">
        <v>-78</v>
      </c>
      <c r="G60" s="124">
        <v>-123</v>
      </c>
      <c r="H60" s="118"/>
      <c r="I60" s="33">
        <v>58</v>
      </c>
      <c r="J60" s="124">
        <v>45</v>
      </c>
      <c r="K60" s="124">
        <v>0</v>
      </c>
      <c r="L60" s="124">
        <v>0</v>
      </c>
      <c r="M60" s="124">
        <v>0</v>
      </c>
      <c r="N60" s="124">
        <v>45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78</v>
      </c>
      <c r="AF60" s="124">
        <v>0</v>
      </c>
      <c r="AG60" s="124">
        <v>0</v>
      </c>
      <c r="AH60" s="124">
        <v>0</v>
      </c>
      <c r="AI60" s="124">
        <v>78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45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-45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78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-78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450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450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780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780</v>
      </c>
      <c r="DF60" s="123">
        <f t="shared" si="31"/>
        <v>123</v>
      </c>
      <c r="DG60" s="123">
        <f t="shared" si="32"/>
        <v>-45</v>
      </c>
      <c r="DH60" s="123">
        <f t="shared" si="33"/>
        <v>0</v>
      </c>
      <c r="DI60" s="123">
        <f t="shared" si="34"/>
        <v>0</v>
      </c>
      <c r="DJ60" s="123">
        <f t="shared" si="35"/>
        <v>-78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-20</v>
      </c>
      <c r="D61" s="124">
        <v>0</v>
      </c>
      <c r="E61" s="124">
        <v>0</v>
      </c>
      <c r="F61" s="124">
        <v>-145</v>
      </c>
      <c r="G61" s="124">
        <v>-165</v>
      </c>
      <c r="H61" s="118"/>
      <c r="I61" s="33">
        <v>59</v>
      </c>
      <c r="J61" s="124">
        <v>20</v>
      </c>
      <c r="K61" s="124">
        <v>0</v>
      </c>
      <c r="L61" s="124">
        <v>0</v>
      </c>
      <c r="M61" s="124">
        <v>0</v>
      </c>
      <c r="N61" s="124">
        <v>20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145</v>
      </c>
      <c r="AF61" s="124">
        <v>0</v>
      </c>
      <c r="AG61" s="124">
        <v>0</v>
      </c>
      <c r="AH61" s="124">
        <v>0</v>
      </c>
      <c r="AI61" s="124">
        <v>145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20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-20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145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-145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200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200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1450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1450</v>
      </c>
      <c r="DF61" s="123">
        <f t="shared" si="31"/>
        <v>165</v>
      </c>
      <c r="DG61" s="123">
        <f t="shared" si="32"/>
        <v>-20</v>
      </c>
      <c r="DH61" s="123">
        <f t="shared" si="33"/>
        <v>0</v>
      </c>
      <c r="DI61" s="123">
        <f t="shared" si="34"/>
        <v>0</v>
      </c>
      <c r="DJ61" s="123">
        <f t="shared" si="35"/>
        <v>-145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-126.774</v>
      </c>
      <c r="G62" s="124">
        <v>-126.774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126.774</v>
      </c>
      <c r="AF62" s="124">
        <v>0</v>
      </c>
      <c r="AG62" s="124">
        <v>0</v>
      </c>
      <c r="AH62" s="124">
        <v>0</v>
      </c>
      <c r="AI62" s="124">
        <v>126.774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126.774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-126.774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1267.74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1267.74</v>
      </c>
      <c r="DF62" s="123">
        <f t="shared" si="31"/>
        <v>126.774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-126.774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-102.90600000000001</v>
      </c>
      <c r="G63" s="124">
        <v>-102.90600000000001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102.90600000000001</v>
      </c>
      <c r="AF63" s="124">
        <v>0</v>
      </c>
      <c r="AG63" s="124">
        <v>0</v>
      </c>
      <c r="AH63" s="124">
        <v>0</v>
      </c>
      <c r="AI63" s="124">
        <v>102.90600000000001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102.90600000000001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-102.90600000000001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1029.06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1029.06</v>
      </c>
      <c r="DF63" s="123">
        <f t="shared" si="31"/>
        <v>102.90600000000001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-102.90600000000001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-79.936000000000007</v>
      </c>
      <c r="G64" s="124">
        <v>-79.936000000000007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-5</v>
      </c>
      <c r="N64" s="124">
        <v>-5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79.936000000000007</v>
      </c>
      <c r="AF64" s="124">
        <v>5</v>
      </c>
      <c r="AG64" s="124">
        <v>0</v>
      </c>
      <c r="AH64" s="124">
        <v>0</v>
      </c>
      <c r="AI64" s="124">
        <v>84.936000000000007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79.936000000000007</v>
      </c>
      <c r="BQ64" s="125">
        <f t="shared" si="3"/>
        <v>5</v>
      </c>
      <c r="BR64" s="125">
        <f t="shared" si="3"/>
        <v>0</v>
      </c>
      <c r="BS64" s="125">
        <f t="shared" si="3"/>
        <v>0</v>
      </c>
      <c r="BT64" s="125">
        <f t="shared" si="20"/>
        <v>-84.936000000000007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799.36000000000013</v>
      </c>
      <c r="DA64" s="122">
        <f t="shared" si="8"/>
        <v>50</v>
      </c>
      <c r="DB64" s="122">
        <f t="shared" si="8"/>
        <v>0</v>
      </c>
      <c r="DC64" s="122">
        <f t="shared" si="8"/>
        <v>0</v>
      </c>
      <c r="DD64" s="122">
        <f t="shared" si="30"/>
        <v>849.36000000000013</v>
      </c>
      <c r="DF64" s="123">
        <f t="shared" si="31"/>
        <v>79.936000000000007</v>
      </c>
      <c r="DG64" s="123">
        <f t="shared" si="32"/>
        <v>5</v>
      </c>
      <c r="DH64" s="123">
        <f t="shared" si="33"/>
        <v>0</v>
      </c>
      <c r="DI64" s="123">
        <f t="shared" si="34"/>
        <v>0</v>
      </c>
      <c r="DJ64" s="123">
        <f t="shared" si="35"/>
        <v>-84.936000000000007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-67.144000000000005</v>
      </c>
      <c r="G65" s="124">
        <v>-67.144000000000005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-10</v>
      </c>
      <c r="N65" s="124">
        <v>-10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67.144000000000005</v>
      </c>
      <c r="AF65" s="124">
        <v>10</v>
      </c>
      <c r="AG65" s="124">
        <v>0</v>
      </c>
      <c r="AH65" s="124">
        <v>0</v>
      </c>
      <c r="AI65" s="124">
        <v>77.144000000000005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67.144000000000005</v>
      </c>
      <c r="BQ65" s="125">
        <f t="shared" si="3"/>
        <v>10</v>
      </c>
      <c r="BR65" s="125">
        <f t="shared" si="3"/>
        <v>0</v>
      </c>
      <c r="BS65" s="125">
        <f t="shared" si="3"/>
        <v>0</v>
      </c>
      <c r="BT65" s="125">
        <f t="shared" si="20"/>
        <v>-77.144000000000005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671.44</v>
      </c>
      <c r="DA65" s="122">
        <f t="shared" si="8"/>
        <v>100</v>
      </c>
      <c r="DB65" s="122">
        <f t="shared" si="8"/>
        <v>0</v>
      </c>
      <c r="DC65" s="122">
        <f t="shared" si="8"/>
        <v>0</v>
      </c>
      <c r="DD65" s="122">
        <f t="shared" si="30"/>
        <v>771.44</v>
      </c>
      <c r="DF65" s="123">
        <f t="shared" si="31"/>
        <v>67.144000000000005</v>
      </c>
      <c r="DG65" s="123">
        <f t="shared" si="32"/>
        <v>10</v>
      </c>
      <c r="DH65" s="123">
        <f t="shared" si="33"/>
        <v>0</v>
      </c>
      <c r="DI65" s="123">
        <f t="shared" si="34"/>
        <v>0</v>
      </c>
      <c r="DJ65" s="123">
        <f t="shared" si="35"/>
        <v>-77.144000000000005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-63.734000000000002</v>
      </c>
      <c r="G66" s="124">
        <v>-63.734000000000002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-10</v>
      </c>
      <c r="N66" s="124">
        <v>-10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63.734000000000002</v>
      </c>
      <c r="AF66" s="124">
        <v>10</v>
      </c>
      <c r="AG66" s="124">
        <v>0</v>
      </c>
      <c r="AH66" s="124">
        <v>0</v>
      </c>
      <c r="AI66" s="124">
        <v>73.733999999999995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63.734000000000002</v>
      </c>
      <c r="BQ66" s="125">
        <f t="shared" si="3"/>
        <v>10</v>
      </c>
      <c r="BR66" s="125">
        <f t="shared" si="3"/>
        <v>0</v>
      </c>
      <c r="BS66" s="125">
        <f t="shared" si="3"/>
        <v>0</v>
      </c>
      <c r="BT66" s="125">
        <f t="shared" si="20"/>
        <v>-73.734000000000009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637.34</v>
      </c>
      <c r="DA66" s="122">
        <f t="shared" si="8"/>
        <v>100</v>
      </c>
      <c r="DB66" s="122">
        <f t="shared" si="8"/>
        <v>0</v>
      </c>
      <c r="DC66" s="122">
        <f t="shared" si="8"/>
        <v>0</v>
      </c>
      <c r="DD66" s="122">
        <f t="shared" si="30"/>
        <v>737.34</v>
      </c>
      <c r="DF66" s="123">
        <f t="shared" si="31"/>
        <v>63.734000000000002</v>
      </c>
      <c r="DG66" s="123">
        <f t="shared" si="32"/>
        <v>10</v>
      </c>
      <c r="DH66" s="123">
        <f t="shared" si="33"/>
        <v>0</v>
      </c>
      <c r="DI66" s="123">
        <f t="shared" si="34"/>
        <v>0</v>
      </c>
      <c r="DJ66" s="123">
        <f t="shared" si="35"/>
        <v>-73.734000000000009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-78.682000000000002</v>
      </c>
      <c r="G67" s="124">
        <v>-78.682000000000002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-5</v>
      </c>
      <c r="N67" s="124">
        <v>-5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78.682000000000002</v>
      </c>
      <c r="AF67" s="124">
        <v>5</v>
      </c>
      <c r="AG67" s="124">
        <v>0</v>
      </c>
      <c r="AH67" s="124">
        <v>0</v>
      </c>
      <c r="AI67" s="124">
        <v>83.682000000000002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78.682000000000002</v>
      </c>
      <c r="BQ67" s="125">
        <f t="shared" si="19"/>
        <v>5</v>
      </c>
      <c r="BR67" s="125">
        <f t="shared" si="19"/>
        <v>0</v>
      </c>
      <c r="BS67" s="125">
        <f t="shared" si="19"/>
        <v>0</v>
      </c>
      <c r="BT67" s="125">
        <f t="shared" si="20"/>
        <v>-83.682000000000002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786.82</v>
      </c>
      <c r="DA67" s="122">
        <f t="shared" si="29"/>
        <v>50</v>
      </c>
      <c r="DB67" s="122">
        <f t="shared" si="29"/>
        <v>0</v>
      </c>
      <c r="DC67" s="122">
        <f t="shared" si="29"/>
        <v>0</v>
      </c>
      <c r="DD67" s="122">
        <f t="shared" si="30"/>
        <v>836.82</v>
      </c>
      <c r="DF67" s="123">
        <f t="shared" si="31"/>
        <v>78.682000000000002</v>
      </c>
      <c r="DG67" s="123">
        <f t="shared" si="32"/>
        <v>5</v>
      </c>
      <c r="DH67" s="123">
        <f t="shared" si="33"/>
        <v>0</v>
      </c>
      <c r="DI67" s="123">
        <f t="shared" si="34"/>
        <v>0</v>
      </c>
      <c r="DJ67" s="123">
        <f t="shared" si="35"/>
        <v>-83.682000000000002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-92.201999999999998</v>
      </c>
      <c r="G68" s="124">
        <v>-92.201999999999998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92.201999999999998</v>
      </c>
      <c r="AF68" s="124">
        <v>0</v>
      </c>
      <c r="AG68" s="124">
        <v>0</v>
      </c>
      <c r="AH68" s="124">
        <v>0</v>
      </c>
      <c r="AI68" s="124">
        <v>92.201999999999998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92.201999999999998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-92.201999999999998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922.02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922.02</v>
      </c>
      <c r="DF68" s="123">
        <f t="shared" ref="DF68:DF99" si="59">AR68+AU68+BB68+BI68+BP68</f>
        <v>92.201999999999998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-92.201999999999998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-101.566</v>
      </c>
      <c r="G69" s="124">
        <v>-101.566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101.566</v>
      </c>
      <c r="AF69" s="124">
        <v>0</v>
      </c>
      <c r="AG69" s="124">
        <v>0</v>
      </c>
      <c r="AH69" s="124">
        <v>0</v>
      </c>
      <c r="AI69" s="124">
        <v>101.566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101.566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-101.566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1015.6600000000001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1015.6600000000001</v>
      </c>
      <c r="DF69" s="123">
        <f t="shared" si="59"/>
        <v>101.566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-101.566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-118.73</v>
      </c>
      <c r="G70" s="124">
        <v>-118.73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118.73</v>
      </c>
      <c r="AF70" s="124">
        <v>0</v>
      </c>
      <c r="AG70" s="124">
        <v>0</v>
      </c>
      <c r="AH70" s="124">
        <v>0</v>
      </c>
      <c r="AI70" s="124">
        <v>118.73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118.73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-118.73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1187.3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1187.3</v>
      </c>
      <c r="DF70" s="123">
        <f t="shared" si="59"/>
        <v>118.73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-118.73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-131.22</v>
      </c>
      <c r="G71" s="124">
        <v>-131.22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131.22</v>
      </c>
      <c r="AF71" s="124">
        <v>0</v>
      </c>
      <c r="AG71" s="124">
        <v>0</v>
      </c>
      <c r="AH71" s="124">
        <v>0</v>
      </c>
      <c r="AI71" s="124">
        <v>131.22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131.22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-131.22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1312.2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1312.2</v>
      </c>
      <c r="DF71" s="123">
        <f t="shared" si="59"/>
        <v>131.22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-131.22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-5</v>
      </c>
      <c r="D72" s="124">
        <v>0</v>
      </c>
      <c r="E72" s="124">
        <v>0</v>
      </c>
      <c r="F72" s="124">
        <v>-160.87100000000001</v>
      </c>
      <c r="G72" s="124">
        <v>-165.87100000000001</v>
      </c>
      <c r="H72" s="118"/>
      <c r="I72" s="33">
        <v>70</v>
      </c>
      <c r="J72" s="124">
        <v>5</v>
      </c>
      <c r="K72" s="124">
        <v>0</v>
      </c>
      <c r="L72" s="124">
        <v>0</v>
      </c>
      <c r="M72" s="124">
        <v>0</v>
      </c>
      <c r="N72" s="124">
        <v>5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160.87100000000001</v>
      </c>
      <c r="AF72" s="124">
        <v>0</v>
      </c>
      <c r="AG72" s="124">
        <v>0</v>
      </c>
      <c r="AH72" s="124">
        <v>0</v>
      </c>
      <c r="AI72" s="124">
        <v>160.87100000000001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5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-5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160.87100000000001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-160.87100000000001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50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50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1608.71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1608.71</v>
      </c>
      <c r="DF72" s="123">
        <f t="shared" si="59"/>
        <v>165.87100000000001</v>
      </c>
      <c r="DG72" s="123">
        <f t="shared" si="60"/>
        <v>-5</v>
      </c>
      <c r="DH72" s="123">
        <f t="shared" si="61"/>
        <v>0</v>
      </c>
      <c r="DI72" s="123">
        <f t="shared" si="62"/>
        <v>0</v>
      </c>
      <c r="DJ72" s="123">
        <f t="shared" si="63"/>
        <v>-160.87100000000001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-15</v>
      </c>
      <c r="D73" s="124">
        <v>0</v>
      </c>
      <c r="E73" s="124">
        <v>0</v>
      </c>
      <c r="F73" s="124">
        <v>-191.125</v>
      </c>
      <c r="G73" s="124">
        <v>-206.125</v>
      </c>
      <c r="H73" s="118"/>
      <c r="I73" s="33">
        <v>71</v>
      </c>
      <c r="J73" s="124">
        <v>15</v>
      </c>
      <c r="K73" s="124">
        <v>0</v>
      </c>
      <c r="L73" s="124">
        <v>0</v>
      </c>
      <c r="M73" s="124">
        <v>0</v>
      </c>
      <c r="N73" s="124">
        <v>15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191.125</v>
      </c>
      <c r="AF73" s="124">
        <v>0</v>
      </c>
      <c r="AG73" s="124">
        <v>0</v>
      </c>
      <c r="AH73" s="124">
        <v>0</v>
      </c>
      <c r="AI73" s="124">
        <v>191.125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15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-15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191.125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-191.125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150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150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1911.25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1911.25</v>
      </c>
      <c r="DF73" s="123">
        <f t="shared" si="59"/>
        <v>206.125</v>
      </c>
      <c r="DG73" s="123">
        <f t="shared" si="60"/>
        <v>-15</v>
      </c>
      <c r="DH73" s="123">
        <f t="shared" si="61"/>
        <v>0</v>
      </c>
      <c r="DI73" s="123">
        <f t="shared" si="62"/>
        <v>0</v>
      </c>
      <c r="DJ73" s="123">
        <f t="shared" si="63"/>
        <v>-191.125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-20</v>
      </c>
      <c r="D74" s="124">
        <v>0</v>
      </c>
      <c r="E74" s="124">
        <v>0</v>
      </c>
      <c r="F74" s="124">
        <v>-185</v>
      </c>
      <c r="G74" s="124">
        <v>-205</v>
      </c>
      <c r="H74" s="118"/>
      <c r="I74" s="33">
        <v>72</v>
      </c>
      <c r="J74" s="124">
        <v>20</v>
      </c>
      <c r="K74" s="124">
        <v>0</v>
      </c>
      <c r="L74" s="124">
        <v>0</v>
      </c>
      <c r="M74" s="124">
        <v>0</v>
      </c>
      <c r="N74" s="124">
        <v>20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185</v>
      </c>
      <c r="AF74" s="124">
        <v>0</v>
      </c>
      <c r="AG74" s="124">
        <v>0</v>
      </c>
      <c r="AH74" s="124">
        <v>0</v>
      </c>
      <c r="AI74" s="124">
        <v>185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20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-20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185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-185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200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200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1850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1850</v>
      </c>
      <c r="DF74" s="123">
        <f t="shared" si="59"/>
        <v>205</v>
      </c>
      <c r="DG74" s="123">
        <f t="shared" si="60"/>
        <v>-20</v>
      </c>
      <c r="DH74" s="123">
        <f t="shared" si="61"/>
        <v>0</v>
      </c>
      <c r="DI74" s="123">
        <f t="shared" si="62"/>
        <v>0</v>
      </c>
      <c r="DJ74" s="123">
        <f t="shared" si="63"/>
        <v>-185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-99</v>
      </c>
      <c r="G75" s="124">
        <v>-99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99</v>
      </c>
      <c r="AF75" s="124">
        <v>0</v>
      </c>
      <c r="AG75" s="124">
        <v>0</v>
      </c>
      <c r="AH75" s="124">
        <v>0</v>
      </c>
      <c r="AI75" s="124">
        <v>99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99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-99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990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990</v>
      </c>
      <c r="DF75" s="123">
        <f t="shared" si="59"/>
        <v>99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-99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-18.628</v>
      </c>
      <c r="D76" s="124">
        <v>0</v>
      </c>
      <c r="E76" s="124">
        <v>0</v>
      </c>
      <c r="F76" s="124">
        <v>-25.372</v>
      </c>
      <c r="G76" s="124">
        <v>-44</v>
      </c>
      <c r="H76" s="118"/>
      <c r="I76" s="33">
        <v>74</v>
      </c>
      <c r="J76" s="124">
        <v>18.628</v>
      </c>
      <c r="K76" s="124">
        <v>0</v>
      </c>
      <c r="L76" s="124">
        <v>0</v>
      </c>
      <c r="M76" s="124">
        <v>0</v>
      </c>
      <c r="N76" s="124">
        <v>18.628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25.372</v>
      </c>
      <c r="AF76" s="124">
        <v>0</v>
      </c>
      <c r="AG76" s="124">
        <v>0</v>
      </c>
      <c r="AH76" s="124">
        <v>0</v>
      </c>
      <c r="AI76" s="124">
        <v>25.372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18.628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-18.628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25.372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-25.372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186.28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186.28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253.72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253.72</v>
      </c>
      <c r="DF76" s="123">
        <f t="shared" si="59"/>
        <v>44</v>
      </c>
      <c r="DG76" s="123">
        <f t="shared" si="60"/>
        <v>-18.628</v>
      </c>
      <c r="DH76" s="123">
        <f t="shared" si="61"/>
        <v>0</v>
      </c>
      <c r="DI76" s="123">
        <f t="shared" si="62"/>
        <v>0</v>
      </c>
      <c r="DJ76" s="123">
        <f t="shared" si="63"/>
        <v>-25.372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-8.891</v>
      </c>
      <c r="D77" s="124">
        <v>0</v>
      </c>
      <c r="E77" s="124">
        <v>0</v>
      </c>
      <c r="F77" s="124">
        <v>-12.109</v>
      </c>
      <c r="G77" s="124">
        <v>-21</v>
      </c>
      <c r="H77" s="118"/>
      <c r="I77" s="33">
        <v>75</v>
      </c>
      <c r="J77" s="124">
        <v>8.891</v>
      </c>
      <c r="K77" s="124">
        <v>0</v>
      </c>
      <c r="L77" s="124">
        <v>0</v>
      </c>
      <c r="M77" s="124">
        <v>0</v>
      </c>
      <c r="N77" s="124">
        <v>8.891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12.109</v>
      </c>
      <c r="AF77" s="124">
        <v>0</v>
      </c>
      <c r="AG77" s="124">
        <v>0</v>
      </c>
      <c r="AH77" s="124">
        <v>0</v>
      </c>
      <c r="AI77" s="124">
        <v>12.109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8.891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-8.891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12.109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-12.109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88.91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88.91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121.09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121.09</v>
      </c>
      <c r="DF77" s="123">
        <f t="shared" si="59"/>
        <v>21</v>
      </c>
      <c r="DG77" s="123">
        <f t="shared" si="60"/>
        <v>-8.891</v>
      </c>
      <c r="DH77" s="123">
        <f t="shared" si="61"/>
        <v>0</v>
      </c>
      <c r="DI77" s="123">
        <f t="shared" si="62"/>
        <v>0</v>
      </c>
      <c r="DJ77" s="123">
        <f t="shared" si="63"/>
        <v>-12.109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-21.167999999999999</v>
      </c>
      <c r="D85" s="124">
        <v>0</v>
      </c>
      <c r="E85" s="124">
        <v>0</v>
      </c>
      <c r="F85" s="124">
        <v>-28.832000000000001</v>
      </c>
      <c r="G85" s="124">
        <v>-50</v>
      </c>
      <c r="H85" s="118"/>
      <c r="I85" s="33">
        <v>83</v>
      </c>
      <c r="J85" s="124">
        <v>21.167999999999999</v>
      </c>
      <c r="K85" s="124">
        <v>0</v>
      </c>
      <c r="L85" s="124">
        <v>0</v>
      </c>
      <c r="M85" s="124">
        <v>0</v>
      </c>
      <c r="N85" s="124">
        <v>21.167999999999999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28.832000000000001</v>
      </c>
      <c r="AF85" s="124">
        <v>0</v>
      </c>
      <c r="AG85" s="124">
        <v>0</v>
      </c>
      <c r="AH85" s="124">
        <v>0</v>
      </c>
      <c r="AI85" s="124">
        <v>28.832000000000001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21.167999999999999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-21.167999999999999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28.832000000000001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-28.832000000000001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211.68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211.68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288.32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288.32</v>
      </c>
      <c r="DF85" s="123">
        <f t="shared" si="59"/>
        <v>50</v>
      </c>
      <c r="DG85" s="123">
        <f t="shared" si="60"/>
        <v>-21.167999999999999</v>
      </c>
      <c r="DH85" s="123">
        <f t="shared" si="61"/>
        <v>0</v>
      </c>
      <c r="DI85" s="123">
        <f t="shared" si="62"/>
        <v>0</v>
      </c>
      <c r="DJ85" s="123">
        <f t="shared" si="63"/>
        <v>-28.832000000000001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-53.344000000000001</v>
      </c>
      <c r="D86" s="124">
        <v>0</v>
      </c>
      <c r="E86" s="124">
        <v>0</v>
      </c>
      <c r="F86" s="124">
        <v>-72.656000000000006</v>
      </c>
      <c r="G86" s="124">
        <v>-126</v>
      </c>
      <c r="H86" s="118"/>
      <c r="I86" s="33">
        <v>84</v>
      </c>
      <c r="J86" s="124">
        <v>53.344000000000001</v>
      </c>
      <c r="K86" s="124">
        <v>0</v>
      </c>
      <c r="L86" s="124">
        <v>0</v>
      </c>
      <c r="M86" s="124">
        <v>0</v>
      </c>
      <c r="N86" s="124">
        <v>53.344000000000001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72.656000000000006</v>
      </c>
      <c r="AF86" s="124">
        <v>0</v>
      </c>
      <c r="AG86" s="124">
        <v>0</v>
      </c>
      <c r="AH86" s="124">
        <v>0</v>
      </c>
      <c r="AI86" s="124">
        <v>72.656000000000006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53.344000000000001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-53.344000000000001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72.656000000000006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-72.656000000000006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533.44000000000005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533.44000000000005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726.56000000000006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726.56000000000006</v>
      </c>
      <c r="DF86" s="123">
        <f t="shared" si="59"/>
        <v>126</v>
      </c>
      <c r="DG86" s="123">
        <f t="shared" si="60"/>
        <v>-53.344000000000001</v>
      </c>
      <c r="DH86" s="123">
        <f t="shared" si="61"/>
        <v>0</v>
      </c>
      <c r="DI86" s="123">
        <f t="shared" si="62"/>
        <v>0</v>
      </c>
      <c r="DJ86" s="123">
        <f t="shared" si="63"/>
        <v>-72.656000000000006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-85</v>
      </c>
      <c r="D87" s="124">
        <v>0</v>
      </c>
      <c r="E87" s="124">
        <v>0</v>
      </c>
      <c r="F87" s="124">
        <v>-122</v>
      </c>
      <c r="G87" s="124">
        <v>-207</v>
      </c>
      <c r="H87" s="118"/>
      <c r="I87" s="33">
        <v>85</v>
      </c>
      <c r="J87" s="124">
        <v>85</v>
      </c>
      <c r="K87" s="124">
        <v>0</v>
      </c>
      <c r="L87" s="124">
        <v>0</v>
      </c>
      <c r="M87" s="124">
        <v>0</v>
      </c>
      <c r="N87" s="124">
        <v>85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122</v>
      </c>
      <c r="AF87" s="124">
        <v>0</v>
      </c>
      <c r="AG87" s="124">
        <v>0</v>
      </c>
      <c r="AH87" s="124">
        <v>0</v>
      </c>
      <c r="AI87" s="124">
        <v>122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85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-85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122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-122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850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850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1220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1220</v>
      </c>
      <c r="DF87" s="123">
        <f t="shared" si="59"/>
        <v>207</v>
      </c>
      <c r="DG87" s="123">
        <f t="shared" si="60"/>
        <v>-85</v>
      </c>
      <c r="DH87" s="123">
        <f t="shared" si="61"/>
        <v>0</v>
      </c>
      <c r="DI87" s="123">
        <f t="shared" si="62"/>
        <v>0</v>
      </c>
      <c r="DJ87" s="123">
        <f t="shared" si="63"/>
        <v>-122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-60</v>
      </c>
      <c r="D88" s="124">
        <v>0</v>
      </c>
      <c r="E88" s="124">
        <v>0</v>
      </c>
      <c r="F88" s="124">
        <v>-190</v>
      </c>
      <c r="G88" s="124">
        <v>-250</v>
      </c>
      <c r="H88" s="118"/>
      <c r="I88" s="33">
        <v>86</v>
      </c>
      <c r="J88" s="124">
        <v>60</v>
      </c>
      <c r="K88" s="124">
        <v>0</v>
      </c>
      <c r="L88" s="124">
        <v>0</v>
      </c>
      <c r="M88" s="124">
        <v>0</v>
      </c>
      <c r="N88" s="124">
        <v>60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190</v>
      </c>
      <c r="AF88" s="124">
        <v>0</v>
      </c>
      <c r="AG88" s="124">
        <v>0</v>
      </c>
      <c r="AH88" s="124">
        <v>0</v>
      </c>
      <c r="AI88" s="124">
        <v>190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60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-60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190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-190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600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600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1900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1900</v>
      </c>
      <c r="DF88" s="123">
        <f t="shared" si="59"/>
        <v>250</v>
      </c>
      <c r="DG88" s="123">
        <f t="shared" si="60"/>
        <v>-60</v>
      </c>
      <c r="DH88" s="123">
        <f t="shared" si="61"/>
        <v>0</v>
      </c>
      <c r="DI88" s="123">
        <f t="shared" si="62"/>
        <v>0</v>
      </c>
      <c r="DJ88" s="123">
        <f t="shared" si="63"/>
        <v>-190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-30</v>
      </c>
      <c r="D89" s="124">
        <v>0</v>
      </c>
      <c r="E89" s="124">
        <v>0</v>
      </c>
      <c r="F89" s="124">
        <v>-248.12200000000001</v>
      </c>
      <c r="G89" s="124">
        <v>-278.12200000000001</v>
      </c>
      <c r="H89" s="118"/>
      <c r="I89" s="33">
        <v>87</v>
      </c>
      <c r="J89" s="124">
        <v>30</v>
      </c>
      <c r="K89" s="124">
        <v>0</v>
      </c>
      <c r="L89" s="124">
        <v>0</v>
      </c>
      <c r="M89" s="124">
        <v>0</v>
      </c>
      <c r="N89" s="124">
        <v>30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248.12200000000001</v>
      </c>
      <c r="AF89" s="124">
        <v>0</v>
      </c>
      <c r="AG89" s="124">
        <v>0</v>
      </c>
      <c r="AH89" s="124">
        <v>0</v>
      </c>
      <c r="AI89" s="124">
        <v>248.12200000000001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30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-30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248.12200000000001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-248.12200000000001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300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300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2481.2200000000003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2481.2200000000003</v>
      </c>
      <c r="DF89" s="123">
        <f t="shared" si="59"/>
        <v>278.12200000000001</v>
      </c>
      <c r="DG89" s="123">
        <f t="shared" si="60"/>
        <v>-30</v>
      </c>
      <c r="DH89" s="123">
        <f t="shared" si="61"/>
        <v>0</v>
      </c>
      <c r="DI89" s="123">
        <f t="shared" si="62"/>
        <v>0</v>
      </c>
      <c r="DJ89" s="123">
        <f t="shared" si="63"/>
        <v>-248.12200000000001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-196.47200000000001</v>
      </c>
      <c r="G90" s="124">
        <v>-196.47200000000001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196.47200000000001</v>
      </c>
      <c r="AF90" s="124">
        <v>0</v>
      </c>
      <c r="AG90" s="124">
        <v>0</v>
      </c>
      <c r="AH90" s="124">
        <v>0</v>
      </c>
      <c r="AI90" s="124">
        <v>196.47200000000001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196.47200000000001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-196.47200000000001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1964.72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1964.72</v>
      </c>
      <c r="DF90" s="123">
        <f t="shared" si="59"/>
        <v>196.47200000000001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-196.47200000000001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-15</v>
      </c>
      <c r="D91" s="124">
        <v>0</v>
      </c>
      <c r="E91" s="124">
        <v>0</v>
      </c>
      <c r="F91" s="124">
        <v>-141.59100000000001</v>
      </c>
      <c r="G91" s="124">
        <v>-156.59100000000001</v>
      </c>
      <c r="H91" s="118"/>
      <c r="I91" s="33">
        <v>89</v>
      </c>
      <c r="J91" s="124">
        <v>15</v>
      </c>
      <c r="K91" s="124">
        <v>0</v>
      </c>
      <c r="L91" s="124">
        <v>0</v>
      </c>
      <c r="M91" s="124">
        <v>0</v>
      </c>
      <c r="N91" s="124">
        <v>15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141.59100000000001</v>
      </c>
      <c r="AF91" s="124">
        <v>0</v>
      </c>
      <c r="AG91" s="124">
        <v>0</v>
      </c>
      <c r="AH91" s="124">
        <v>0</v>
      </c>
      <c r="AI91" s="124">
        <v>141.59100000000001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15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-15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141.59100000000001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-141.59100000000001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150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150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1415.91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1415.91</v>
      </c>
      <c r="DF91" s="123">
        <f t="shared" si="59"/>
        <v>156.59100000000001</v>
      </c>
      <c r="DG91" s="123">
        <f t="shared" si="60"/>
        <v>-15</v>
      </c>
      <c r="DH91" s="123">
        <f t="shared" si="61"/>
        <v>0</v>
      </c>
      <c r="DI91" s="123">
        <f t="shared" si="62"/>
        <v>0</v>
      </c>
      <c r="DJ91" s="123">
        <f t="shared" si="63"/>
        <v>-141.59100000000001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-86.150999999999996</v>
      </c>
      <c r="G92" s="124">
        <v>-86.150999999999996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86.150999999999996</v>
      </c>
      <c r="AF92" s="124">
        <v>0</v>
      </c>
      <c r="AG92" s="124">
        <v>0</v>
      </c>
      <c r="AH92" s="124">
        <v>0</v>
      </c>
      <c r="AI92" s="124">
        <v>86.150999999999996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86.150999999999996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-86.150999999999996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861.51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861.51</v>
      </c>
      <c r="DF92" s="123">
        <f t="shared" si="59"/>
        <v>86.150999999999996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-86.150999999999996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-24.853000000000002</v>
      </c>
      <c r="G93" s="124">
        <v>-24.853000000000002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-15.398</v>
      </c>
      <c r="N93" s="124">
        <v>-15.398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24.853000000000002</v>
      </c>
      <c r="AF93" s="124">
        <v>15.398</v>
      </c>
      <c r="AG93" s="124">
        <v>0</v>
      </c>
      <c r="AH93" s="124">
        <v>0</v>
      </c>
      <c r="AI93" s="124">
        <v>40.250999999999998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24.853000000000002</v>
      </c>
      <c r="BQ93" s="125">
        <f t="shared" si="47"/>
        <v>15.398</v>
      </c>
      <c r="BR93" s="125">
        <f t="shared" si="47"/>
        <v>0</v>
      </c>
      <c r="BS93" s="125">
        <f t="shared" si="47"/>
        <v>0</v>
      </c>
      <c r="BT93" s="125">
        <f t="shared" si="48"/>
        <v>-40.251000000000005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248.53000000000003</v>
      </c>
      <c r="DA93" s="122">
        <f t="shared" si="57"/>
        <v>153.97999999999999</v>
      </c>
      <c r="DB93" s="122">
        <f t="shared" si="57"/>
        <v>0</v>
      </c>
      <c r="DC93" s="122">
        <f t="shared" si="57"/>
        <v>0</v>
      </c>
      <c r="DD93" s="122">
        <f t="shared" si="58"/>
        <v>402.51</v>
      </c>
      <c r="DF93" s="123">
        <f t="shared" si="59"/>
        <v>24.853000000000002</v>
      </c>
      <c r="DG93" s="123">
        <f t="shared" si="60"/>
        <v>15.398</v>
      </c>
      <c r="DH93" s="123">
        <f t="shared" si="61"/>
        <v>0</v>
      </c>
      <c r="DI93" s="123">
        <f t="shared" si="62"/>
        <v>0</v>
      </c>
      <c r="DJ93" s="123">
        <f t="shared" si="63"/>
        <v>-40.251000000000005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-7.5830000000000002</v>
      </c>
      <c r="G94" s="124">
        <v>-7.5830000000000002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-4.6980000000000004</v>
      </c>
      <c r="N94" s="124">
        <v>-4.6980000000000004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7.5830000000000002</v>
      </c>
      <c r="AF94" s="124">
        <v>4.6980000000000004</v>
      </c>
      <c r="AG94" s="124">
        <v>0</v>
      </c>
      <c r="AH94" s="124">
        <v>0</v>
      </c>
      <c r="AI94" s="124">
        <v>12.281000000000001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7.5830000000000002</v>
      </c>
      <c r="BQ94" s="125">
        <f t="shared" si="47"/>
        <v>4.6980000000000004</v>
      </c>
      <c r="BR94" s="125">
        <f t="shared" si="47"/>
        <v>0</v>
      </c>
      <c r="BS94" s="125">
        <f t="shared" si="47"/>
        <v>0</v>
      </c>
      <c r="BT94" s="125">
        <f t="shared" si="48"/>
        <v>-12.281000000000001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75.83</v>
      </c>
      <c r="DA94" s="122">
        <f t="shared" si="57"/>
        <v>46.980000000000004</v>
      </c>
      <c r="DB94" s="122">
        <f t="shared" si="57"/>
        <v>0</v>
      </c>
      <c r="DC94" s="122">
        <f t="shared" si="57"/>
        <v>0</v>
      </c>
      <c r="DD94" s="122">
        <f t="shared" si="58"/>
        <v>122.81</v>
      </c>
      <c r="DF94" s="123">
        <f t="shared" si="59"/>
        <v>7.5830000000000002</v>
      </c>
      <c r="DG94" s="123">
        <f t="shared" si="60"/>
        <v>4.6980000000000004</v>
      </c>
      <c r="DH94" s="123">
        <f t="shared" si="61"/>
        <v>0</v>
      </c>
      <c r="DI94" s="123">
        <f t="shared" si="62"/>
        <v>0</v>
      </c>
      <c r="DJ94" s="123">
        <f t="shared" si="63"/>
        <v>-12.281000000000001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0.26727924999999997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-0.26727924999999997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1.0336449999999997</v>
      </c>
      <c r="BQ99" s="129">
        <f t="shared" ref="BQ99:BT99" si="68">SUM(BQ3:BQ98)/4000</f>
        <v>1.5209000000000002E-2</v>
      </c>
      <c r="BR99" s="129">
        <f t="shared" si="68"/>
        <v>0</v>
      </c>
      <c r="BS99" s="129">
        <f t="shared" si="68"/>
        <v>0</v>
      </c>
      <c r="BT99" s="129">
        <f t="shared" si="68"/>
        <v>-1.0488539999999997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0.26727925000000002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0.26727925000000002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1.0336450000000001</v>
      </c>
      <c r="DA99" s="131">
        <f t="shared" ref="DA99:DD99" si="73">SUM(DA3:DA98)/40000</f>
        <v>1.5209E-2</v>
      </c>
      <c r="DB99" s="131">
        <f t="shared" si="73"/>
        <v>0</v>
      </c>
      <c r="DC99" s="131">
        <f t="shared" si="73"/>
        <v>0</v>
      </c>
      <c r="DD99" s="131">
        <f t="shared" si="73"/>
        <v>1.0488540000000002</v>
      </c>
      <c r="DE99" s="128"/>
      <c r="DF99" s="123">
        <f t="shared" si="59"/>
        <v>1.3009242499999996</v>
      </c>
      <c r="DG99" s="123">
        <f t="shared" si="60"/>
        <v>-0.25207024999999994</v>
      </c>
      <c r="DH99" s="123">
        <f t="shared" si="61"/>
        <v>0</v>
      </c>
      <c r="DI99" s="123">
        <f t="shared" si="62"/>
        <v>0</v>
      </c>
      <c r="DJ99" s="123">
        <f t="shared" si="63"/>
        <v>-1.0488539999999997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44728</v>
      </c>
      <c r="B1" s="212" t="s">
        <v>220</v>
      </c>
      <c r="C1" s="212"/>
      <c r="D1" s="21"/>
      <c r="E1" s="21"/>
      <c r="F1" s="21"/>
      <c r="G1" s="21"/>
      <c r="H1" s="21"/>
      <c r="I1" s="21"/>
      <c r="J1" s="206" t="s">
        <v>308</v>
      </c>
      <c r="K1" s="207"/>
      <c r="L1" s="207"/>
      <c r="M1" s="207"/>
      <c r="N1" s="207"/>
      <c r="O1" s="208"/>
      <c r="P1" s="206" t="s">
        <v>307</v>
      </c>
      <c r="Q1" s="209" t="s">
        <v>142</v>
      </c>
      <c r="S1" s="210" t="s">
        <v>309</v>
      </c>
      <c r="T1" s="210"/>
      <c r="U1" s="210"/>
      <c r="V1" s="210"/>
      <c r="W1" s="210"/>
      <c r="Y1" s="213" t="s">
        <v>396</v>
      </c>
      <c r="Z1" s="213"/>
      <c r="AA1" s="211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1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44728</v>
      </c>
      <c r="B1" s="212" t="s">
        <v>202</v>
      </c>
      <c r="C1" s="212"/>
      <c r="D1" s="214" t="s">
        <v>314</v>
      </c>
      <c r="E1" s="214"/>
      <c r="F1" s="214"/>
      <c r="G1" s="214"/>
      <c r="H1" s="214"/>
      <c r="I1" s="215"/>
      <c r="J1" s="206" t="s">
        <v>308</v>
      </c>
      <c r="K1" s="207"/>
      <c r="L1" s="207"/>
      <c r="M1" s="207"/>
      <c r="N1" s="207"/>
      <c r="O1" s="208"/>
      <c r="P1" s="206"/>
      <c r="Q1" s="209" t="s">
        <v>142</v>
      </c>
      <c r="S1" s="210" t="s">
        <v>309</v>
      </c>
      <c r="T1" s="210"/>
      <c r="U1" s="210"/>
      <c r="V1" s="210"/>
      <c r="W1" s="210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15" sqref="W15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44728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46.18</v>
      </c>
      <c r="I3" s="95">
        <v>14.22</v>
      </c>
      <c r="J3" s="95">
        <v>127.09</v>
      </c>
      <c r="K3" s="95">
        <v>22.86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210.35</v>
      </c>
      <c r="W3">
        <v>46.18</v>
      </c>
      <c r="X3">
        <v>14.22</v>
      </c>
      <c r="Y3">
        <v>22.86</v>
      </c>
      <c r="Z3">
        <v>0</v>
      </c>
      <c r="AA3">
        <v>127.09</v>
      </c>
    </row>
    <row r="4" spans="1:27">
      <c r="G4" t="s">
        <v>46</v>
      </c>
      <c r="H4" s="115">
        <v>37.36</v>
      </c>
      <c r="I4" s="88">
        <v>10.5</v>
      </c>
      <c r="J4" s="88">
        <v>123.44</v>
      </c>
      <c r="K4" s="88">
        <v>23.64</v>
      </c>
      <c r="L4" s="88">
        <v>0</v>
      </c>
      <c r="M4" s="116">
        <v>0.19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195.13</v>
      </c>
      <c r="W4">
        <v>37.36</v>
      </c>
      <c r="X4">
        <v>10.5</v>
      </c>
      <c r="Y4">
        <v>23.64</v>
      </c>
      <c r="Z4">
        <v>0.19</v>
      </c>
      <c r="AA4">
        <v>123.44</v>
      </c>
    </row>
    <row r="5" spans="1:27">
      <c r="G5" t="s">
        <v>47</v>
      </c>
      <c r="H5" s="115">
        <v>28.15</v>
      </c>
      <c r="I5" s="88">
        <v>2.17</v>
      </c>
      <c r="J5" s="88">
        <v>120.03</v>
      </c>
      <c r="K5" s="88">
        <v>24.7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175.05</v>
      </c>
      <c r="W5">
        <v>28.15</v>
      </c>
      <c r="X5">
        <v>2.17</v>
      </c>
      <c r="Y5">
        <v>24.7</v>
      </c>
      <c r="Z5">
        <v>0</v>
      </c>
      <c r="AA5">
        <v>120.03</v>
      </c>
    </row>
    <row r="6" spans="1:27">
      <c r="G6" t="s">
        <v>48</v>
      </c>
      <c r="H6" s="115">
        <v>16.66</v>
      </c>
      <c r="I6" s="88">
        <v>0</v>
      </c>
      <c r="J6" s="88">
        <v>87.96</v>
      </c>
      <c r="K6" s="88">
        <v>26.02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130.63999999999999</v>
      </c>
      <c r="W6">
        <v>16.66</v>
      </c>
      <c r="X6">
        <v>0</v>
      </c>
      <c r="Y6">
        <v>26.02</v>
      </c>
      <c r="Z6">
        <v>0</v>
      </c>
      <c r="AA6">
        <v>87.96</v>
      </c>
    </row>
    <row r="7" spans="1:27">
      <c r="G7" t="s">
        <v>49</v>
      </c>
      <c r="H7" s="115">
        <v>35.94</v>
      </c>
      <c r="I7" s="88">
        <v>32.630000000000003</v>
      </c>
      <c r="J7" s="88">
        <v>85.35</v>
      </c>
      <c r="K7" s="88">
        <v>5.62</v>
      </c>
      <c r="L7" s="88">
        <v>0</v>
      </c>
      <c r="M7" s="116">
        <v>0.22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159.76</v>
      </c>
      <c r="W7">
        <v>35.94</v>
      </c>
      <c r="X7">
        <v>32.630000000000003</v>
      </c>
      <c r="Y7">
        <v>5.62</v>
      </c>
      <c r="Z7">
        <v>0.22</v>
      </c>
      <c r="AA7">
        <v>85.35</v>
      </c>
    </row>
    <row r="8" spans="1:27">
      <c r="G8" t="s">
        <v>50</v>
      </c>
      <c r="H8" s="115">
        <v>20.45</v>
      </c>
      <c r="I8" s="88">
        <v>25.38</v>
      </c>
      <c r="J8" s="88">
        <v>0</v>
      </c>
      <c r="K8" s="88">
        <v>28.4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74.23</v>
      </c>
      <c r="W8">
        <v>20.45</v>
      </c>
      <c r="X8">
        <v>25.38</v>
      </c>
      <c r="Y8">
        <v>28.4</v>
      </c>
      <c r="Z8">
        <v>0</v>
      </c>
      <c r="AA8">
        <v>0</v>
      </c>
    </row>
    <row r="9" spans="1:27">
      <c r="G9" t="s">
        <v>51</v>
      </c>
      <c r="H9" s="115">
        <v>39.840000000000003</v>
      </c>
      <c r="I9" s="88">
        <v>7.97</v>
      </c>
      <c r="J9" s="88">
        <v>0</v>
      </c>
      <c r="K9" s="88">
        <v>29.73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77.540000000000006</v>
      </c>
      <c r="W9">
        <v>39.840000000000003</v>
      </c>
      <c r="X9">
        <v>7.97</v>
      </c>
      <c r="Y9">
        <v>29.73</v>
      </c>
      <c r="Z9">
        <v>0</v>
      </c>
      <c r="AA9">
        <v>0</v>
      </c>
    </row>
    <row r="10" spans="1:27">
      <c r="G10" t="s">
        <v>52</v>
      </c>
      <c r="H10" s="115">
        <v>9.89</v>
      </c>
      <c r="I10" s="88">
        <v>0</v>
      </c>
      <c r="J10" s="88">
        <v>0</v>
      </c>
      <c r="K10" s="88">
        <v>30.9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40.79</v>
      </c>
      <c r="W10">
        <v>9.89</v>
      </c>
      <c r="X10">
        <v>0</v>
      </c>
      <c r="Y10">
        <v>30.9</v>
      </c>
      <c r="Z10">
        <v>0</v>
      </c>
      <c r="AA10">
        <v>0</v>
      </c>
    </row>
    <row r="11" spans="1:27">
      <c r="G11" t="s">
        <v>53</v>
      </c>
      <c r="H11" s="115">
        <v>28.38</v>
      </c>
      <c r="I11" s="88">
        <v>0</v>
      </c>
      <c r="J11" s="88">
        <v>0</v>
      </c>
      <c r="K11" s="88">
        <v>6.61</v>
      </c>
      <c r="L11" s="88">
        <v>0</v>
      </c>
      <c r="M11" s="116">
        <v>0.33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35.32</v>
      </c>
      <c r="W11">
        <v>28.38</v>
      </c>
      <c r="X11">
        <v>0</v>
      </c>
      <c r="Y11">
        <v>6.61</v>
      </c>
      <c r="Z11">
        <v>0.33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26.38</v>
      </c>
      <c r="L12" s="88">
        <v>0</v>
      </c>
      <c r="M12" s="116">
        <v>0</v>
      </c>
      <c r="N12" s="115">
        <v>0</v>
      </c>
      <c r="O12" s="88">
        <v>0</v>
      </c>
      <c r="P12" s="88">
        <v>-36</v>
      </c>
      <c r="Q12" s="88">
        <v>0</v>
      </c>
      <c r="R12" s="88">
        <v>0</v>
      </c>
      <c r="S12" s="116">
        <v>0</v>
      </c>
      <c r="U12" s="115">
        <v>-36</v>
      </c>
      <c r="V12" s="116">
        <v>26.38</v>
      </c>
      <c r="W12">
        <v>0</v>
      </c>
      <c r="X12">
        <v>0</v>
      </c>
      <c r="Y12">
        <v>26.38</v>
      </c>
      <c r="Z12">
        <v>0</v>
      </c>
      <c r="AA12">
        <v>-36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26.71</v>
      </c>
      <c r="L13" s="88">
        <v>0</v>
      </c>
      <c r="M13" s="116">
        <v>0</v>
      </c>
      <c r="N13" s="115">
        <v>0</v>
      </c>
      <c r="O13" s="88">
        <v>-20</v>
      </c>
      <c r="P13" s="88">
        <v>-94</v>
      </c>
      <c r="Q13" s="88">
        <v>0</v>
      </c>
      <c r="R13" s="88">
        <v>0</v>
      </c>
      <c r="S13" s="116">
        <v>0</v>
      </c>
      <c r="U13" s="115">
        <v>-114</v>
      </c>
      <c r="V13" s="116">
        <v>26.71</v>
      </c>
      <c r="W13">
        <v>0</v>
      </c>
      <c r="X13">
        <v>-20</v>
      </c>
      <c r="Y13">
        <v>26.71</v>
      </c>
      <c r="Z13">
        <v>0</v>
      </c>
      <c r="AA13">
        <v>-94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0.14000000000000001</v>
      </c>
      <c r="N14" s="115">
        <v>0</v>
      </c>
      <c r="O14" s="88">
        <v>-50</v>
      </c>
      <c r="P14" s="88">
        <v>-130</v>
      </c>
      <c r="Q14" s="88">
        <v>0</v>
      </c>
      <c r="R14" s="88">
        <v>0</v>
      </c>
      <c r="S14" s="116">
        <v>0</v>
      </c>
      <c r="U14" s="115">
        <v>-180</v>
      </c>
      <c r="V14" s="116">
        <v>0.14000000000000001</v>
      </c>
      <c r="W14">
        <v>0</v>
      </c>
      <c r="X14">
        <v>-50</v>
      </c>
      <c r="Y14">
        <v>0</v>
      </c>
      <c r="Z14">
        <v>0.14000000000000001</v>
      </c>
      <c r="AA14">
        <v>-130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-6</v>
      </c>
      <c r="Q15" s="88">
        <v>0</v>
      </c>
      <c r="R15" s="88">
        <v>0</v>
      </c>
      <c r="S15" s="116">
        <v>0</v>
      </c>
      <c r="U15" s="115">
        <v>-6</v>
      </c>
      <c r="V15" s="116">
        <v>0</v>
      </c>
      <c r="W15">
        <v>0</v>
      </c>
      <c r="X15">
        <v>0</v>
      </c>
      <c r="Y15">
        <v>0</v>
      </c>
      <c r="Z15">
        <v>0</v>
      </c>
      <c r="AA15">
        <v>-6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0.54</v>
      </c>
      <c r="N16" s="115">
        <v>0</v>
      </c>
      <c r="O16" s="88">
        <v>0</v>
      </c>
      <c r="P16" s="88">
        <v>-65</v>
      </c>
      <c r="Q16" s="88">
        <v>0</v>
      </c>
      <c r="R16" s="88">
        <v>0</v>
      </c>
      <c r="S16" s="116">
        <v>0</v>
      </c>
      <c r="U16" s="115">
        <v>-65</v>
      </c>
      <c r="V16" s="116">
        <v>0.54</v>
      </c>
      <c r="W16">
        <v>0</v>
      </c>
      <c r="X16">
        <v>0</v>
      </c>
      <c r="Y16">
        <v>0</v>
      </c>
      <c r="Z16">
        <v>0.54</v>
      </c>
      <c r="AA16">
        <v>-65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0.08</v>
      </c>
      <c r="N17" s="115">
        <v>0</v>
      </c>
      <c r="O17" s="88">
        <v>-30</v>
      </c>
      <c r="P17" s="88">
        <v>-117</v>
      </c>
      <c r="Q17" s="88">
        <v>0</v>
      </c>
      <c r="R17" s="88">
        <v>0</v>
      </c>
      <c r="S17" s="116">
        <v>0</v>
      </c>
      <c r="U17" s="115">
        <v>-147</v>
      </c>
      <c r="V17" s="116">
        <v>0.08</v>
      </c>
      <c r="W17">
        <v>0</v>
      </c>
      <c r="X17">
        <v>-30</v>
      </c>
      <c r="Y17">
        <v>0</v>
      </c>
      <c r="Z17">
        <v>0.08</v>
      </c>
      <c r="AA17">
        <v>-117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4.4800000000000004</v>
      </c>
      <c r="N18" s="115">
        <v>0</v>
      </c>
      <c r="O18" s="88">
        <v>-60</v>
      </c>
      <c r="P18" s="88">
        <v>-155</v>
      </c>
      <c r="Q18" s="88">
        <v>0</v>
      </c>
      <c r="R18" s="88">
        <v>0</v>
      </c>
      <c r="S18" s="116">
        <v>0</v>
      </c>
      <c r="U18" s="115">
        <v>-215</v>
      </c>
      <c r="V18" s="116">
        <v>4.4800000000000004</v>
      </c>
      <c r="W18">
        <v>0</v>
      </c>
      <c r="X18">
        <v>-60</v>
      </c>
      <c r="Y18">
        <v>0</v>
      </c>
      <c r="Z18">
        <v>4.4800000000000004</v>
      </c>
      <c r="AA18">
        <v>-155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0.8</v>
      </c>
      <c r="N19" s="115">
        <v>0</v>
      </c>
      <c r="O19" s="88">
        <v>-45</v>
      </c>
      <c r="P19" s="88">
        <v>-126</v>
      </c>
      <c r="Q19" s="88">
        <v>0</v>
      </c>
      <c r="R19" s="88">
        <v>0</v>
      </c>
      <c r="S19" s="116">
        <v>0</v>
      </c>
      <c r="U19" s="115">
        <v>-171</v>
      </c>
      <c r="V19" s="116">
        <v>0.8</v>
      </c>
      <c r="W19">
        <v>0</v>
      </c>
      <c r="X19">
        <v>-45</v>
      </c>
      <c r="Y19">
        <v>0</v>
      </c>
      <c r="Z19">
        <v>0.8</v>
      </c>
      <c r="AA19">
        <v>-126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0.82</v>
      </c>
      <c r="N20" s="115">
        <v>0</v>
      </c>
      <c r="O20" s="88">
        <v>-75</v>
      </c>
      <c r="P20" s="88">
        <v>-158</v>
      </c>
      <c r="Q20" s="88">
        <v>0</v>
      </c>
      <c r="R20" s="88">
        <v>0</v>
      </c>
      <c r="S20" s="116">
        <v>0</v>
      </c>
      <c r="U20" s="115">
        <v>-233</v>
      </c>
      <c r="V20" s="116">
        <v>0.82</v>
      </c>
      <c r="W20">
        <v>0</v>
      </c>
      <c r="X20">
        <v>-75</v>
      </c>
      <c r="Y20">
        <v>0</v>
      </c>
      <c r="Z20">
        <v>0.82</v>
      </c>
      <c r="AA20">
        <v>-158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1.47</v>
      </c>
      <c r="N21" s="115">
        <v>0</v>
      </c>
      <c r="O21" s="88">
        <v>-105</v>
      </c>
      <c r="P21" s="88">
        <v>-201</v>
      </c>
      <c r="Q21" s="88">
        <v>0</v>
      </c>
      <c r="R21" s="88">
        <v>0</v>
      </c>
      <c r="S21" s="116">
        <v>0</v>
      </c>
      <c r="U21" s="115">
        <v>-306</v>
      </c>
      <c r="V21" s="116">
        <v>1.47</v>
      </c>
      <c r="W21">
        <v>0</v>
      </c>
      <c r="X21">
        <v>-105</v>
      </c>
      <c r="Y21">
        <v>0</v>
      </c>
      <c r="Z21">
        <v>1.47</v>
      </c>
      <c r="AA21">
        <v>-201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-140</v>
      </c>
      <c r="P22" s="88">
        <v>-249</v>
      </c>
      <c r="Q22" s="88">
        <v>0</v>
      </c>
      <c r="R22" s="88">
        <v>0</v>
      </c>
      <c r="S22" s="116">
        <v>0</v>
      </c>
      <c r="U22" s="115">
        <v>-389</v>
      </c>
      <c r="V22" s="116">
        <v>0</v>
      </c>
      <c r="W22">
        <v>0</v>
      </c>
      <c r="X22">
        <v>-140</v>
      </c>
      <c r="Y22">
        <v>0</v>
      </c>
      <c r="Z22">
        <v>0</v>
      </c>
      <c r="AA22">
        <v>-249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4.84</v>
      </c>
      <c r="N23" s="115">
        <v>0</v>
      </c>
      <c r="O23" s="88">
        <v>-180</v>
      </c>
      <c r="P23" s="88">
        <v>-297</v>
      </c>
      <c r="Q23" s="88">
        <v>0</v>
      </c>
      <c r="R23" s="88">
        <v>0</v>
      </c>
      <c r="S23" s="116">
        <v>0</v>
      </c>
      <c r="U23" s="115">
        <v>-477</v>
      </c>
      <c r="V23" s="116">
        <v>4.84</v>
      </c>
      <c r="W23">
        <v>0</v>
      </c>
      <c r="X23">
        <v>-180</v>
      </c>
      <c r="Y23">
        <v>0</v>
      </c>
      <c r="Z23">
        <v>4.84</v>
      </c>
      <c r="AA23">
        <v>-297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3.78</v>
      </c>
      <c r="N24" s="115">
        <v>0</v>
      </c>
      <c r="O24" s="88">
        <v>-225</v>
      </c>
      <c r="P24" s="88">
        <v>-353</v>
      </c>
      <c r="Q24" s="88">
        <v>0</v>
      </c>
      <c r="R24" s="88">
        <v>0</v>
      </c>
      <c r="S24" s="116">
        <v>0</v>
      </c>
      <c r="U24" s="115">
        <v>-578</v>
      </c>
      <c r="V24" s="116">
        <v>3.78</v>
      </c>
      <c r="W24">
        <v>0</v>
      </c>
      <c r="X24">
        <v>-225</v>
      </c>
      <c r="Y24">
        <v>0</v>
      </c>
      <c r="Z24">
        <v>3.78</v>
      </c>
      <c r="AA24">
        <v>-353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6.39</v>
      </c>
      <c r="N25" s="115">
        <v>0</v>
      </c>
      <c r="O25" s="88">
        <v>-260</v>
      </c>
      <c r="P25" s="88">
        <v>-397</v>
      </c>
      <c r="Q25" s="88">
        <v>0</v>
      </c>
      <c r="R25" s="88">
        <v>0</v>
      </c>
      <c r="S25" s="116">
        <v>0</v>
      </c>
      <c r="U25" s="115">
        <v>-657</v>
      </c>
      <c r="V25" s="116">
        <v>6.39</v>
      </c>
      <c r="W25">
        <v>0</v>
      </c>
      <c r="X25">
        <v>-260</v>
      </c>
      <c r="Y25">
        <v>0</v>
      </c>
      <c r="Z25">
        <v>6.39</v>
      </c>
      <c r="AA25">
        <v>-397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3.68</v>
      </c>
      <c r="N26" s="115">
        <v>0</v>
      </c>
      <c r="O26" s="88">
        <v>-280</v>
      </c>
      <c r="P26" s="88">
        <v>-429</v>
      </c>
      <c r="Q26" s="88">
        <v>0</v>
      </c>
      <c r="R26" s="88">
        <v>0</v>
      </c>
      <c r="S26" s="116">
        <v>0</v>
      </c>
      <c r="U26" s="115">
        <v>-709</v>
      </c>
      <c r="V26" s="116">
        <v>3.68</v>
      </c>
      <c r="W26">
        <v>0</v>
      </c>
      <c r="X26">
        <v>-280</v>
      </c>
      <c r="Y26">
        <v>0</v>
      </c>
      <c r="Z26">
        <v>3.68</v>
      </c>
      <c r="AA26">
        <v>-429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1.07</v>
      </c>
      <c r="N27" s="115">
        <v>0</v>
      </c>
      <c r="O27" s="88">
        <v>-245</v>
      </c>
      <c r="P27" s="88">
        <v>-465</v>
      </c>
      <c r="Q27" s="88">
        <v>0</v>
      </c>
      <c r="R27" s="88">
        <v>0</v>
      </c>
      <c r="S27" s="116">
        <v>0</v>
      </c>
      <c r="U27" s="115">
        <v>-710</v>
      </c>
      <c r="V27" s="116">
        <v>1.07</v>
      </c>
      <c r="W27">
        <v>0</v>
      </c>
      <c r="X27">
        <v>-245</v>
      </c>
      <c r="Y27">
        <v>0</v>
      </c>
      <c r="Z27">
        <v>1.07</v>
      </c>
      <c r="AA27">
        <v>-465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6.78</v>
      </c>
      <c r="N28" s="115">
        <v>0</v>
      </c>
      <c r="O28" s="88">
        <v>-260</v>
      </c>
      <c r="P28" s="88">
        <v>-495</v>
      </c>
      <c r="Q28" s="88">
        <v>0</v>
      </c>
      <c r="R28" s="88">
        <v>0</v>
      </c>
      <c r="S28" s="116">
        <v>0</v>
      </c>
      <c r="U28" s="115">
        <v>-755</v>
      </c>
      <c r="V28" s="116">
        <v>6.78</v>
      </c>
      <c r="W28">
        <v>0</v>
      </c>
      <c r="X28">
        <v>-260</v>
      </c>
      <c r="Y28">
        <v>0</v>
      </c>
      <c r="Z28">
        <v>6.78</v>
      </c>
      <c r="AA28">
        <v>-495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-270</v>
      </c>
      <c r="P29" s="88">
        <v>-525</v>
      </c>
      <c r="Q29" s="88">
        <v>0</v>
      </c>
      <c r="R29" s="88">
        <v>0</v>
      </c>
      <c r="S29" s="116">
        <v>0</v>
      </c>
      <c r="U29" s="115">
        <v>-795</v>
      </c>
      <c r="V29" s="116">
        <v>0</v>
      </c>
      <c r="W29">
        <v>0</v>
      </c>
      <c r="X29">
        <v>-270</v>
      </c>
      <c r="Y29">
        <v>0</v>
      </c>
      <c r="Z29">
        <v>0</v>
      </c>
      <c r="AA29">
        <v>-525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4.84</v>
      </c>
      <c r="N30" s="115">
        <v>0</v>
      </c>
      <c r="O30" s="88">
        <v>-280</v>
      </c>
      <c r="P30" s="88">
        <v>-555</v>
      </c>
      <c r="Q30" s="88">
        <v>0</v>
      </c>
      <c r="R30" s="88">
        <v>0</v>
      </c>
      <c r="S30" s="116">
        <v>0</v>
      </c>
      <c r="U30" s="115">
        <v>-835</v>
      </c>
      <c r="V30" s="116">
        <v>4.84</v>
      </c>
      <c r="W30">
        <v>0</v>
      </c>
      <c r="X30">
        <v>-280</v>
      </c>
      <c r="Y30">
        <v>0</v>
      </c>
      <c r="Z30">
        <v>4.84</v>
      </c>
      <c r="AA30">
        <v>-555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3.39</v>
      </c>
      <c r="N31" s="115">
        <v>0</v>
      </c>
      <c r="O31" s="88">
        <v>-300</v>
      </c>
      <c r="P31" s="88">
        <v>-582</v>
      </c>
      <c r="Q31" s="88">
        <v>0</v>
      </c>
      <c r="R31" s="88">
        <v>0</v>
      </c>
      <c r="S31" s="116">
        <v>0</v>
      </c>
      <c r="U31" s="115">
        <v>-882</v>
      </c>
      <c r="V31" s="116">
        <v>3.39</v>
      </c>
      <c r="W31">
        <v>0</v>
      </c>
      <c r="X31">
        <v>-300</v>
      </c>
      <c r="Y31">
        <v>0</v>
      </c>
      <c r="Z31">
        <v>3.39</v>
      </c>
      <c r="AA31">
        <v>-582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6</v>
      </c>
      <c r="N32" s="115">
        <v>0</v>
      </c>
      <c r="O32" s="88">
        <v>-335</v>
      </c>
      <c r="P32" s="88">
        <v>-619</v>
      </c>
      <c r="Q32" s="88">
        <v>0</v>
      </c>
      <c r="R32" s="88">
        <v>0</v>
      </c>
      <c r="S32" s="116">
        <v>0</v>
      </c>
      <c r="U32" s="115">
        <v>-954</v>
      </c>
      <c r="V32" s="116">
        <v>6</v>
      </c>
      <c r="W32">
        <v>0</v>
      </c>
      <c r="X32">
        <v>-335</v>
      </c>
      <c r="Y32">
        <v>0</v>
      </c>
      <c r="Z32">
        <v>6</v>
      </c>
      <c r="AA32">
        <v>-619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1.65</v>
      </c>
      <c r="N33" s="115">
        <v>0</v>
      </c>
      <c r="O33" s="88">
        <v>-278</v>
      </c>
      <c r="P33" s="88">
        <v>-631</v>
      </c>
      <c r="Q33" s="88">
        <v>0</v>
      </c>
      <c r="R33" s="88">
        <v>0</v>
      </c>
      <c r="S33" s="116">
        <v>0</v>
      </c>
      <c r="U33" s="115">
        <v>-909</v>
      </c>
      <c r="V33" s="116">
        <v>1.65</v>
      </c>
      <c r="W33">
        <v>0</v>
      </c>
      <c r="X33">
        <v>-278</v>
      </c>
      <c r="Y33">
        <v>0</v>
      </c>
      <c r="Z33">
        <v>1.65</v>
      </c>
      <c r="AA33">
        <v>-631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1.07</v>
      </c>
      <c r="N34" s="115">
        <v>0</v>
      </c>
      <c r="O34" s="88">
        <v>-298</v>
      </c>
      <c r="P34" s="88">
        <v>-649</v>
      </c>
      <c r="Q34" s="88">
        <v>0</v>
      </c>
      <c r="R34" s="88">
        <v>0</v>
      </c>
      <c r="S34" s="116">
        <v>0</v>
      </c>
      <c r="U34" s="115">
        <v>-947</v>
      </c>
      <c r="V34" s="116">
        <v>1.07</v>
      </c>
      <c r="W34">
        <v>0</v>
      </c>
      <c r="X34">
        <v>-298</v>
      </c>
      <c r="Y34">
        <v>0</v>
      </c>
      <c r="Z34">
        <v>1.07</v>
      </c>
      <c r="AA34">
        <v>-649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5.42</v>
      </c>
      <c r="N35" s="115">
        <v>0</v>
      </c>
      <c r="O35" s="88">
        <v>-313</v>
      </c>
      <c r="P35" s="88">
        <v>-662</v>
      </c>
      <c r="Q35" s="88">
        <v>0</v>
      </c>
      <c r="R35" s="88">
        <v>0</v>
      </c>
      <c r="S35" s="116">
        <v>0</v>
      </c>
      <c r="U35" s="115">
        <v>-975</v>
      </c>
      <c r="V35" s="116">
        <v>5.42</v>
      </c>
      <c r="W35">
        <v>0</v>
      </c>
      <c r="X35">
        <v>-313</v>
      </c>
      <c r="Y35">
        <v>0</v>
      </c>
      <c r="Z35">
        <v>5.42</v>
      </c>
      <c r="AA35">
        <v>-662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-333</v>
      </c>
      <c r="P36" s="88">
        <v>-664</v>
      </c>
      <c r="Q36" s="88">
        <v>0</v>
      </c>
      <c r="R36" s="88">
        <v>0</v>
      </c>
      <c r="S36" s="116">
        <v>0</v>
      </c>
      <c r="U36" s="115">
        <v>-997</v>
      </c>
      <c r="V36" s="116">
        <v>0</v>
      </c>
      <c r="W36">
        <v>0</v>
      </c>
      <c r="X36">
        <v>-333</v>
      </c>
      <c r="Y36">
        <v>0</v>
      </c>
      <c r="Z36">
        <v>0</v>
      </c>
      <c r="AA36">
        <v>-664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4.84</v>
      </c>
      <c r="N37" s="115">
        <v>0</v>
      </c>
      <c r="O37" s="88">
        <v>-353</v>
      </c>
      <c r="P37" s="88">
        <v>-665</v>
      </c>
      <c r="Q37" s="88">
        <v>0</v>
      </c>
      <c r="R37" s="88">
        <v>0</v>
      </c>
      <c r="S37" s="116">
        <v>0</v>
      </c>
      <c r="U37" s="115">
        <v>-1018</v>
      </c>
      <c r="V37" s="116">
        <v>4.84</v>
      </c>
      <c r="W37">
        <v>0</v>
      </c>
      <c r="X37">
        <v>-353</v>
      </c>
      <c r="Y37">
        <v>0</v>
      </c>
      <c r="Z37">
        <v>4.84</v>
      </c>
      <c r="AA37">
        <v>-665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5.71</v>
      </c>
      <c r="N38" s="115">
        <v>0</v>
      </c>
      <c r="O38" s="88">
        <v>-358</v>
      </c>
      <c r="P38" s="88">
        <v>-595.4</v>
      </c>
      <c r="Q38" s="88">
        <v>0</v>
      </c>
      <c r="R38" s="88">
        <v>0</v>
      </c>
      <c r="S38" s="116">
        <v>0</v>
      </c>
      <c r="U38" s="115">
        <v>-953.4</v>
      </c>
      <c r="V38" s="116">
        <v>5.71</v>
      </c>
      <c r="W38">
        <v>0</v>
      </c>
      <c r="X38">
        <v>-358</v>
      </c>
      <c r="Y38">
        <v>0</v>
      </c>
      <c r="Z38">
        <v>5.71</v>
      </c>
      <c r="AA38">
        <v>-595.4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8.33</v>
      </c>
      <c r="N39" s="115">
        <v>0</v>
      </c>
      <c r="O39" s="88">
        <v>-255.8</v>
      </c>
      <c r="P39" s="88">
        <v>-362</v>
      </c>
      <c r="Q39" s="88">
        <v>0</v>
      </c>
      <c r="R39" s="88">
        <v>0</v>
      </c>
      <c r="S39" s="116">
        <v>0</v>
      </c>
      <c r="U39" s="115">
        <v>-617.79999999999995</v>
      </c>
      <c r="V39" s="116">
        <v>8.33</v>
      </c>
      <c r="W39">
        <v>0</v>
      </c>
      <c r="X39">
        <v>-255.8</v>
      </c>
      <c r="Y39">
        <v>0</v>
      </c>
      <c r="Z39">
        <v>8.33</v>
      </c>
      <c r="AA39">
        <v>-362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5.33</v>
      </c>
      <c r="N40" s="115">
        <v>0</v>
      </c>
      <c r="O40" s="88">
        <v>-230</v>
      </c>
      <c r="P40" s="88">
        <v>-337</v>
      </c>
      <c r="Q40" s="88">
        <v>0</v>
      </c>
      <c r="R40" s="88">
        <v>0</v>
      </c>
      <c r="S40" s="116">
        <v>0</v>
      </c>
      <c r="U40" s="115">
        <v>-567</v>
      </c>
      <c r="V40" s="116">
        <v>5.33</v>
      </c>
      <c r="W40">
        <v>0</v>
      </c>
      <c r="X40">
        <v>-230</v>
      </c>
      <c r="Y40">
        <v>0</v>
      </c>
      <c r="Z40">
        <v>5.33</v>
      </c>
      <c r="AA40">
        <v>-337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3.87</v>
      </c>
      <c r="N41" s="115">
        <v>0</v>
      </c>
      <c r="O41" s="88">
        <v>-219</v>
      </c>
      <c r="P41" s="88">
        <v>-121</v>
      </c>
      <c r="Q41" s="88">
        <v>0</v>
      </c>
      <c r="R41" s="88">
        <v>0</v>
      </c>
      <c r="S41" s="116">
        <v>0</v>
      </c>
      <c r="U41" s="115">
        <v>-340</v>
      </c>
      <c r="V41" s="116">
        <v>3.87</v>
      </c>
      <c r="W41">
        <v>0</v>
      </c>
      <c r="X41">
        <v>-219</v>
      </c>
      <c r="Y41">
        <v>0</v>
      </c>
      <c r="Z41">
        <v>3.87</v>
      </c>
      <c r="AA41">
        <v>-121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4.9400000000000004</v>
      </c>
      <c r="N42" s="115">
        <v>0</v>
      </c>
      <c r="O42" s="88">
        <v>-288</v>
      </c>
      <c r="P42" s="88">
        <v>-274</v>
      </c>
      <c r="Q42" s="88">
        <v>0</v>
      </c>
      <c r="R42" s="88">
        <v>0</v>
      </c>
      <c r="S42" s="116">
        <v>0</v>
      </c>
      <c r="U42" s="115">
        <v>-562</v>
      </c>
      <c r="V42" s="116">
        <v>4.9400000000000004</v>
      </c>
      <c r="W42">
        <v>0</v>
      </c>
      <c r="X42">
        <v>-288</v>
      </c>
      <c r="Y42">
        <v>0</v>
      </c>
      <c r="Z42">
        <v>4.9400000000000004</v>
      </c>
      <c r="AA42">
        <v>-274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12.4</v>
      </c>
      <c r="L43" s="88">
        <v>0</v>
      </c>
      <c r="M43" s="116">
        <v>0.57999999999999996</v>
      </c>
      <c r="N43" s="115">
        <v>0</v>
      </c>
      <c r="O43" s="88">
        <v>-263</v>
      </c>
      <c r="P43" s="88">
        <v>-247</v>
      </c>
      <c r="Q43" s="88">
        <v>0</v>
      </c>
      <c r="R43" s="88">
        <v>0</v>
      </c>
      <c r="S43" s="116">
        <v>0</v>
      </c>
      <c r="U43" s="115">
        <v>-510</v>
      </c>
      <c r="V43" s="116">
        <v>12.98</v>
      </c>
      <c r="W43">
        <v>0</v>
      </c>
      <c r="X43">
        <v>-263</v>
      </c>
      <c r="Y43">
        <v>12.4</v>
      </c>
      <c r="Z43">
        <v>0.57999999999999996</v>
      </c>
      <c r="AA43">
        <v>-247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18.690000000000001</v>
      </c>
      <c r="L44" s="88">
        <v>0</v>
      </c>
      <c r="M44" s="116">
        <v>5.23</v>
      </c>
      <c r="N44" s="115">
        <v>0</v>
      </c>
      <c r="O44" s="88">
        <v>-243</v>
      </c>
      <c r="P44" s="88">
        <v>-497</v>
      </c>
      <c r="Q44" s="88">
        <v>0</v>
      </c>
      <c r="R44" s="88">
        <v>0</v>
      </c>
      <c r="S44" s="116">
        <v>0</v>
      </c>
      <c r="U44" s="115">
        <v>-740</v>
      </c>
      <c r="V44" s="116">
        <v>23.92</v>
      </c>
      <c r="W44">
        <v>0</v>
      </c>
      <c r="X44">
        <v>-243</v>
      </c>
      <c r="Y44">
        <v>18.690000000000001</v>
      </c>
      <c r="Z44">
        <v>5.23</v>
      </c>
      <c r="AA44">
        <v>-497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18.600000000000001</v>
      </c>
      <c r="L45" s="88">
        <v>0</v>
      </c>
      <c r="M45" s="116">
        <v>4.16</v>
      </c>
      <c r="N45" s="115">
        <v>0</v>
      </c>
      <c r="O45" s="88">
        <v>-233</v>
      </c>
      <c r="P45" s="88">
        <v>-473</v>
      </c>
      <c r="Q45" s="88">
        <v>0</v>
      </c>
      <c r="R45" s="88">
        <v>0</v>
      </c>
      <c r="S45" s="116">
        <v>0</v>
      </c>
      <c r="U45" s="115">
        <v>-706</v>
      </c>
      <c r="V45" s="116">
        <v>22.76</v>
      </c>
      <c r="W45">
        <v>0</v>
      </c>
      <c r="X45">
        <v>-233</v>
      </c>
      <c r="Y45">
        <v>18.600000000000001</v>
      </c>
      <c r="Z45">
        <v>4.16</v>
      </c>
      <c r="AA45">
        <v>-473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18.600000000000001</v>
      </c>
      <c r="L46" s="88">
        <v>0</v>
      </c>
      <c r="M46" s="116">
        <v>7.55</v>
      </c>
      <c r="N46" s="115">
        <v>0</v>
      </c>
      <c r="O46" s="88">
        <v>-213</v>
      </c>
      <c r="P46" s="88">
        <v>-454</v>
      </c>
      <c r="Q46" s="88">
        <v>0</v>
      </c>
      <c r="R46" s="88">
        <v>0</v>
      </c>
      <c r="S46" s="116">
        <v>0</v>
      </c>
      <c r="U46" s="115">
        <v>-667</v>
      </c>
      <c r="V46" s="116">
        <v>26.15</v>
      </c>
      <c r="W46">
        <v>0</v>
      </c>
      <c r="X46">
        <v>-213</v>
      </c>
      <c r="Y46">
        <v>18.600000000000001</v>
      </c>
      <c r="Z46">
        <v>7.55</v>
      </c>
      <c r="AA46">
        <v>-454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28.18</v>
      </c>
      <c r="L47" s="88">
        <v>0</v>
      </c>
      <c r="M47" s="116">
        <v>2.52</v>
      </c>
      <c r="N47" s="115">
        <v>0</v>
      </c>
      <c r="O47" s="88">
        <v>-198</v>
      </c>
      <c r="P47" s="88">
        <v>-436</v>
      </c>
      <c r="Q47" s="88">
        <v>0</v>
      </c>
      <c r="R47" s="88">
        <v>0</v>
      </c>
      <c r="S47" s="116">
        <v>0</v>
      </c>
      <c r="U47" s="115">
        <v>-634</v>
      </c>
      <c r="V47" s="116">
        <v>30.7</v>
      </c>
      <c r="W47">
        <v>0</v>
      </c>
      <c r="X47">
        <v>-198</v>
      </c>
      <c r="Y47">
        <v>28.18</v>
      </c>
      <c r="Z47">
        <v>2.52</v>
      </c>
      <c r="AA47">
        <v>-436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49.49</v>
      </c>
      <c r="L48" s="88">
        <v>0</v>
      </c>
      <c r="M48" s="116">
        <v>0.39</v>
      </c>
      <c r="N48" s="115">
        <v>0</v>
      </c>
      <c r="O48" s="88">
        <v>-178</v>
      </c>
      <c r="P48" s="88">
        <v>-414</v>
      </c>
      <c r="Q48" s="88">
        <v>0</v>
      </c>
      <c r="R48" s="88">
        <v>0</v>
      </c>
      <c r="S48" s="116">
        <v>0</v>
      </c>
      <c r="U48" s="115">
        <v>-592</v>
      </c>
      <c r="V48" s="116">
        <v>49.88</v>
      </c>
      <c r="W48">
        <v>0</v>
      </c>
      <c r="X48">
        <v>-178</v>
      </c>
      <c r="Y48">
        <v>49.49</v>
      </c>
      <c r="Z48">
        <v>0.39</v>
      </c>
      <c r="AA48">
        <v>-414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49.49</v>
      </c>
      <c r="L49" s="88">
        <v>0</v>
      </c>
      <c r="M49" s="116">
        <v>1.84</v>
      </c>
      <c r="N49" s="115">
        <v>0</v>
      </c>
      <c r="O49" s="88">
        <v>-158</v>
      </c>
      <c r="P49" s="88">
        <v>-400</v>
      </c>
      <c r="Q49" s="88">
        <v>0</v>
      </c>
      <c r="R49" s="88">
        <v>0</v>
      </c>
      <c r="S49" s="116">
        <v>0</v>
      </c>
      <c r="U49" s="115">
        <v>-558</v>
      </c>
      <c r="V49" s="116">
        <v>51.33</v>
      </c>
      <c r="W49">
        <v>0</v>
      </c>
      <c r="X49">
        <v>-158</v>
      </c>
      <c r="Y49">
        <v>49.49</v>
      </c>
      <c r="Z49">
        <v>1.84</v>
      </c>
      <c r="AA49">
        <v>-400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49.3</v>
      </c>
      <c r="L50" s="88">
        <v>0</v>
      </c>
      <c r="M50" s="116">
        <v>0.87</v>
      </c>
      <c r="N50" s="115">
        <v>0</v>
      </c>
      <c r="O50" s="88">
        <v>-143</v>
      </c>
      <c r="P50" s="88">
        <v>-381</v>
      </c>
      <c r="Q50" s="88">
        <v>0</v>
      </c>
      <c r="R50" s="88">
        <v>0</v>
      </c>
      <c r="S50" s="116">
        <v>0</v>
      </c>
      <c r="U50" s="115">
        <v>-524</v>
      </c>
      <c r="V50" s="116">
        <v>50.17</v>
      </c>
      <c r="W50">
        <v>0</v>
      </c>
      <c r="X50">
        <v>-143</v>
      </c>
      <c r="Y50">
        <v>49.3</v>
      </c>
      <c r="Z50">
        <v>0.87</v>
      </c>
      <c r="AA50">
        <v>-381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21.89</v>
      </c>
      <c r="L51" s="88">
        <v>0</v>
      </c>
      <c r="M51" s="116">
        <v>5.62</v>
      </c>
      <c r="N51" s="115">
        <v>0</v>
      </c>
      <c r="O51" s="88">
        <v>-133</v>
      </c>
      <c r="P51" s="88">
        <v>-365</v>
      </c>
      <c r="Q51" s="88">
        <v>0</v>
      </c>
      <c r="R51" s="88">
        <v>0</v>
      </c>
      <c r="S51" s="116">
        <v>0</v>
      </c>
      <c r="U51" s="115">
        <v>-498</v>
      </c>
      <c r="V51" s="116">
        <v>27.51</v>
      </c>
      <c r="W51">
        <v>0</v>
      </c>
      <c r="X51">
        <v>-133</v>
      </c>
      <c r="Y51">
        <v>21.89</v>
      </c>
      <c r="Z51">
        <v>5.62</v>
      </c>
      <c r="AA51">
        <v>-365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51.14</v>
      </c>
      <c r="L52" s="88">
        <v>0</v>
      </c>
      <c r="M52" s="116">
        <v>3.39</v>
      </c>
      <c r="N52" s="115">
        <v>0</v>
      </c>
      <c r="O52" s="88">
        <v>-118</v>
      </c>
      <c r="P52" s="88">
        <v>-349</v>
      </c>
      <c r="Q52" s="88">
        <v>0</v>
      </c>
      <c r="R52" s="88">
        <v>0</v>
      </c>
      <c r="S52" s="116">
        <v>0</v>
      </c>
      <c r="U52" s="115">
        <v>-467</v>
      </c>
      <c r="V52" s="116">
        <v>54.53</v>
      </c>
      <c r="W52">
        <v>0</v>
      </c>
      <c r="X52">
        <v>-118</v>
      </c>
      <c r="Y52">
        <v>51.14</v>
      </c>
      <c r="Z52">
        <v>3.39</v>
      </c>
      <c r="AA52">
        <v>-349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51.14</v>
      </c>
      <c r="L53" s="88">
        <v>0</v>
      </c>
      <c r="M53" s="116">
        <v>6.39</v>
      </c>
      <c r="N53" s="115">
        <v>0</v>
      </c>
      <c r="O53" s="88">
        <v>-108</v>
      </c>
      <c r="P53" s="88">
        <v>-326</v>
      </c>
      <c r="Q53" s="88">
        <v>0</v>
      </c>
      <c r="R53" s="88">
        <v>0</v>
      </c>
      <c r="S53" s="116">
        <v>0</v>
      </c>
      <c r="U53" s="115">
        <v>-434</v>
      </c>
      <c r="V53" s="116">
        <v>57.53</v>
      </c>
      <c r="W53">
        <v>0</v>
      </c>
      <c r="X53">
        <v>-108</v>
      </c>
      <c r="Y53">
        <v>51.14</v>
      </c>
      <c r="Z53">
        <v>6.39</v>
      </c>
      <c r="AA53">
        <v>-326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50.94</v>
      </c>
      <c r="L54" s="88">
        <v>0</v>
      </c>
      <c r="M54" s="116">
        <v>2.91</v>
      </c>
      <c r="N54" s="115">
        <v>0</v>
      </c>
      <c r="O54" s="88">
        <v>-103</v>
      </c>
      <c r="P54" s="88">
        <v>-316</v>
      </c>
      <c r="Q54" s="88">
        <v>0</v>
      </c>
      <c r="R54" s="88">
        <v>0</v>
      </c>
      <c r="S54" s="116">
        <v>0</v>
      </c>
      <c r="U54" s="115">
        <v>-419</v>
      </c>
      <c r="V54" s="116">
        <v>53.85</v>
      </c>
      <c r="W54">
        <v>0</v>
      </c>
      <c r="X54">
        <v>-103</v>
      </c>
      <c r="Y54">
        <v>50.94</v>
      </c>
      <c r="Z54">
        <v>2.91</v>
      </c>
      <c r="AA54">
        <v>-316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22.08</v>
      </c>
      <c r="L55" s="88">
        <v>0</v>
      </c>
      <c r="M55" s="116">
        <v>2.91</v>
      </c>
      <c r="N55" s="115">
        <v>0</v>
      </c>
      <c r="O55" s="88">
        <v>-98</v>
      </c>
      <c r="P55" s="88">
        <v>-353</v>
      </c>
      <c r="Q55" s="88">
        <v>0</v>
      </c>
      <c r="R55" s="88">
        <v>0</v>
      </c>
      <c r="S55" s="116">
        <v>0</v>
      </c>
      <c r="U55" s="115">
        <v>-451</v>
      </c>
      <c r="V55" s="116">
        <v>24.99</v>
      </c>
      <c r="W55">
        <v>0</v>
      </c>
      <c r="X55">
        <v>-98</v>
      </c>
      <c r="Y55">
        <v>22.08</v>
      </c>
      <c r="Z55">
        <v>2.91</v>
      </c>
      <c r="AA55">
        <v>-353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44.94</v>
      </c>
      <c r="L56" s="88">
        <v>0</v>
      </c>
      <c r="M56" s="116">
        <v>3.68</v>
      </c>
      <c r="N56" s="115">
        <v>0</v>
      </c>
      <c r="O56" s="88">
        <v>-88</v>
      </c>
      <c r="P56" s="88">
        <v>-352</v>
      </c>
      <c r="Q56" s="88">
        <v>0</v>
      </c>
      <c r="R56" s="88">
        <v>0</v>
      </c>
      <c r="S56" s="116">
        <v>0</v>
      </c>
      <c r="U56" s="115">
        <v>-440</v>
      </c>
      <c r="V56" s="116">
        <v>48.62</v>
      </c>
      <c r="W56">
        <v>0</v>
      </c>
      <c r="X56">
        <v>-88</v>
      </c>
      <c r="Y56">
        <v>44.94</v>
      </c>
      <c r="Z56">
        <v>3.68</v>
      </c>
      <c r="AA56">
        <v>-352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37.090000000000003</v>
      </c>
      <c r="L57" s="88">
        <v>0</v>
      </c>
      <c r="M57" s="116">
        <v>0</v>
      </c>
      <c r="N57" s="115">
        <v>0</v>
      </c>
      <c r="O57" s="88">
        <v>-68</v>
      </c>
      <c r="P57" s="88">
        <v>-301</v>
      </c>
      <c r="Q57" s="88">
        <v>0</v>
      </c>
      <c r="R57" s="88">
        <v>0</v>
      </c>
      <c r="S57" s="116">
        <v>0</v>
      </c>
      <c r="U57" s="115">
        <v>-369</v>
      </c>
      <c r="V57" s="116">
        <v>37.090000000000003</v>
      </c>
      <c r="W57">
        <v>0</v>
      </c>
      <c r="X57">
        <v>-68</v>
      </c>
      <c r="Y57">
        <v>37.090000000000003</v>
      </c>
      <c r="Z57">
        <v>0</v>
      </c>
      <c r="AA57">
        <v>-301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39.130000000000003</v>
      </c>
      <c r="L58" s="88">
        <v>0</v>
      </c>
      <c r="M58" s="116">
        <v>2.3199999999999998</v>
      </c>
      <c r="N58" s="115">
        <v>0</v>
      </c>
      <c r="O58" s="88">
        <v>-13</v>
      </c>
      <c r="P58" s="88">
        <v>-223</v>
      </c>
      <c r="Q58" s="88">
        <v>0</v>
      </c>
      <c r="R58" s="88">
        <v>0</v>
      </c>
      <c r="S58" s="116">
        <v>0</v>
      </c>
      <c r="U58" s="115">
        <v>-236</v>
      </c>
      <c r="V58" s="116">
        <v>41.45</v>
      </c>
      <c r="W58">
        <v>0</v>
      </c>
      <c r="X58">
        <v>-13</v>
      </c>
      <c r="Y58">
        <v>39.130000000000003</v>
      </c>
      <c r="Z58">
        <v>2.3199999999999998</v>
      </c>
      <c r="AA58">
        <v>-223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54.04</v>
      </c>
      <c r="L59" s="88">
        <v>0</v>
      </c>
      <c r="M59" s="116">
        <v>0.68</v>
      </c>
      <c r="N59" s="115">
        <v>0</v>
      </c>
      <c r="O59" s="88">
        <v>0</v>
      </c>
      <c r="P59" s="88">
        <v>-177</v>
      </c>
      <c r="Q59" s="88">
        <v>0</v>
      </c>
      <c r="R59" s="88">
        <v>0</v>
      </c>
      <c r="S59" s="116">
        <v>0</v>
      </c>
      <c r="U59" s="115">
        <v>-177</v>
      </c>
      <c r="V59" s="116">
        <v>54.72</v>
      </c>
      <c r="W59">
        <v>0</v>
      </c>
      <c r="X59">
        <v>0</v>
      </c>
      <c r="Y59">
        <v>54.04</v>
      </c>
      <c r="Z59">
        <v>0.68</v>
      </c>
      <c r="AA59">
        <v>-177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72.150000000000006</v>
      </c>
      <c r="L60" s="88">
        <v>0</v>
      </c>
      <c r="M60" s="116">
        <v>7.36</v>
      </c>
      <c r="N60" s="115">
        <v>0</v>
      </c>
      <c r="O60" s="88">
        <v>0</v>
      </c>
      <c r="P60" s="88">
        <v>-103</v>
      </c>
      <c r="Q60" s="88">
        <v>0</v>
      </c>
      <c r="R60" s="88">
        <v>0</v>
      </c>
      <c r="S60" s="116">
        <v>0</v>
      </c>
      <c r="U60" s="115">
        <v>-103</v>
      </c>
      <c r="V60" s="116">
        <v>79.510000000000005</v>
      </c>
      <c r="W60">
        <v>0</v>
      </c>
      <c r="X60">
        <v>0</v>
      </c>
      <c r="Y60">
        <v>72.150000000000006</v>
      </c>
      <c r="Z60">
        <v>7.36</v>
      </c>
      <c r="AA60">
        <v>-103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82.13</v>
      </c>
      <c r="L61" s="88">
        <v>0</v>
      </c>
      <c r="M61" s="116">
        <v>3.1</v>
      </c>
      <c r="N61" s="115">
        <v>0</v>
      </c>
      <c r="O61" s="88">
        <v>0</v>
      </c>
      <c r="P61" s="88">
        <v>-12</v>
      </c>
      <c r="Q61" s="88">
        <v>0</v>
      </c>
      <c r="R61" s="88">
        <v>0</v>
      </c>
      <c r="S61" s="116">
        <v>0</v>
      </c>
      <c r="U61" s="115">
        <v>-12</v>
      </c>
      <c r="V61" s="116">
        <v>85.23</v>
      </c>
      <c r="W61">
        <v>0</v>
      </c>
      <c r="X61">
        <v>0</v>
      </c>
      <c r="Y61">
        <v>82.13</v>
      </c>
      <c r="Z61">
        <v>3.1</v>
      </c>
      <c r="AA61">
        <v>-12</v>
      </c>
    </row>
    <row r="62" spans="7:27">
      <c r="G62" t="s">
        <v>104</v>
      </c>
      <c r="H62" s="115">
        <v>84.26</v>
      </c>
      <c r="I62" s="88">
        <v>0</v>
      </c>
      <c r="J62" s="88">
        <v>0</v>
      </c>
      <c r="K62" s="88">
        <v>82.71</v>
      </c>
      <c r="L62" s="88">
        <v>0</v>
      </c>
      <c r="M62" s="116">
        <v>3.29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170.26</v>
      </c>
      <c r="W62">
        <v>84.26</v>
      </c>
      <c r="X62">
        <v>0</v>
      </c>
      <c r="Y62">
        <v>82.71</v>
      </c>
      <c r="Z62">
        <v>3.29</v>
      </c>
      <c r="AA62">
        <v>0</v>
      </c>
    </row>
    <row r="63" spans="7:27">
      <c r="G63" t="s">
        <v>105</v>
      </c>
      <c r="H63" s="115">
        <v>43.58</v>
      </c>
      <c r="I63" s="88">
        <v>0</v>
      </c>
      <c r="J63" s="88">
        <v>0</v>
      </c>
      <c r="K63" s="88">
        <v>61.98</v>
      </c>
      <c r="L63" s="88">
        <v>0</v>
      </c>
      <c r="M63" s="116">
        <v>2.23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107.79</v>
      </c>
      <c r="W63">
        <v>43.58</v>
      </c>
      <c r="X63">
        <v>0</v>
      </c>
      <c r="Y63">
        <v>61.98</v>
      </c>
      <c r="Z63">
        <v>2.23</v>
      </c>
      <c r="AA63">
        <v>0</v>
      </c>
    </row>
    <row r="64" spans="7:27">
      <c r="G64" t="s">
        <v>106</v>
      </c>
      <c r="H64" s="115">
        <v>74.569999999999993</v>
      </c>
      <c r="I64" s="88">
        <v>0</v>
      </c>
      <c r="J64" s="88">
        <v>0</v>
      </c>
      <c r="K64" s="88">
        <v>90.46</v>
      </c>
      <c r="L64" s="88">
        <v>0</v>
      </c>
      <c r="M64" s="116">
        <v>0.39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165.42</v>
      </c>
      <c r="W64">
        <v>74.569999999999993</v>
      </c>
      <c r="X64">
        <v>0</v>
      </c>
      <c r="Y64">
        <v>90.46</v>
      </c>
      <c r="Z64">
        <v>0.39</v>
      </c>
      <c r="AA64">
        <v>0</v>
      </c>
    </row>
    <row r="65" spans="7:27">
      <c r="G65" t="s">
        <v>107</v>
      </c>
      <c r="H65" s="115">
        <v>82.32</v>
      </c>
      <c r="I65" s="88">
        <v>0</v>
      </c>
      <c r="J65" s="88">
        <v>0</v>
      </c>
      <c r="K65" s="88">
        <v>84.06</v>
      </c>
      <c r="L65" s="88">
        <v>0</v>
      </c>
      <c r="M65" s="116">
        <v>2.91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169.29</v>
      </c>
      <c r="W65">
        <v>82.32</v>
      </c>
      <c r="X65">
        <v>0</v>
      </c>
      <c r="Y65">
        <v>84.06</v>
      </c>
      <c r="Z65">
        <v>2.91</v>
      </c>
      <c r="AA65">
        <v>0</v>
      </c>
    </row>
    <row r="66" spans="7:27">
      <c r="G66" t="s">
        <v>108</v>
      </c>
      <c r="H66" s="115">
        <v>70.7</v>
      </c>
      <c r="I66" s="88">
        <v>0</v>
      </c>
      <c r="J66" s="88">
        <v>0</v>
      </c>
      <c r="K66" s="88">
        <v>84.84</v>
      </c>
      <c r="L66" s="88">
        <v>0</v>
      </c>
      <c r="M66" s="116">
        <v>3.49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159.03</v>
      </c>
      <c r="W66">
        <v>70.7</v>
      </c>
      <c r="X66">
        <v>0</v>
      </c>
      <c r="Y66">
        <v>84.84</v>
      </c>
      <c r="Z66">
        <v>3.49</v>
      </c>
      <c r="AA66">
        <v>0</v>
      </c>
    </row>
    <row r="67" spans="7:27">
      <c r="G67" t="s">
        <v>109</v>
      </c>
      <c r="H67" s="115">
        <v>147.21</v>
      </c>
      <c r="I67" s="88">
        <v>0</v>
      </c>
      <c r="J67" s="88">
        <v>0</v>
      </c>
      <c r="K67" s="88">
        <v>71.67</v>
      </c>
      <c r="L67" s="88">
        <v>0</v>
      </c>
      <c r="M67" s="116">
        <v>5.04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223.92</v>
      </c>
      <c r="W67">
        <v>147.21</v>
      </c>
      <c r="X67">
        <v>0</v>
      </c>
      <c r="Y67">
        <v>71.67</v>
      </c>
      <c r="Z67">
        <v>5.04</v>
      </c>
      <c r="AA67">
        <v>0</v>
      </c>
    </row>
    <row r="68" spans="7:27">
      <c r="G68" t="s">
        <v>110</v>
      </c>
      <c r="H68" s="115">
        <v>125.9</v>
      </c>
      <c r="I68" s="88">
        <v>0</v>
      </c>
      <c r="J68" s="88">
        <v>0</v>
      </c>
      <c r="K68" s="88">
        <v>92.01</v>
      </c>
      <c r="L68" s="88">
        <v>0</v>
      </c>
      <c r="M68" s="116">
        <v>3.49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221.4</v>
      </c>
      <c r="W68">
        <v>125.9</v>
      </c>
      <c r="X68">
        <v>0</v>
      </c>
      <c r="Y68">
        <v>92.01</v>
      </c>
      <c r="Z68">
        <v>3.49</v>
      </c>
      <c r="AA68">
        <v>0</v>
      </c>
    </row>
    <row r="69" spans="7:27">
      <c r="G69" t="s">
        <v>111</v>
      </c>
      <c r="H69" s="115">
        <v>124.94</v>
      </c>
      <c r="I69" s="88">
        <v>0</v>
      </c>
      <c r="J69" s="88">
        <v>0</v>
      </c>
      <c r="K69" s="88">
        <v>94.43</v>
      </c>
      <c r="L69" s="88">
        <v>0</v>
      </c>
      <c r="M69" s="116">
        <v>2.42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221.79</v>
      </c>
      <c r="W69">
        <v>124.94</v>
      </c>
      <c r="X69">
        <v>0</v>
      </c>
      <c r="Y69">
        <v>94.43</v>
      </c>
      <c r="Z69">
        <v>2.42</v>
      </c>
      <c r="AA69">
        <v>0</v>
      </c>
    </row>
    <row r="70" spans="7:27">
      <c r="G70" t="s">
        <v>112</v>
      </c>
      <c r="H70" s="115">
        <v>83.29</v>
      </c>
      <c r="I70" s="88">
        <v>0</v>
      </c>
      <c r="J70" s="88">
        <v>0</v>
      </c>
      <c r="K70" s="88">
        <v>97.53</v>
      </c>
      <c r="L70" s="88">
        <v>0</v>
      </c>
      <c r="M70" s="116">
        <v>2.52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183.34</v>
      </c>
      <c r="W70">
        <v>83.29</v>
      </c>
      <c r="X70">
        <v>0</v>
      </c>
      <c r="Y70">
        <v>97.53</v>
      </c>
      <c r="Z70">
        <v>2.52</v>
      </c>
      <c r="AA70">
        <v>0</v>
      </c>
    </row>
    <row r="71" spans="7:27">
      <c r="G71" t="s">
        <v>113</v>
      </c>
      <c r="H71" s="115">
        <v>154.96</v>
      </c>
      <c r="I71" s="88">
        <v>0</v>
      </c>
      <c r="J71" s="88">
        <v>0</v>
      </c>
      <c r="K71" s="88">
        <v>37.97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192.93</v>
      </c>
      <c r="W71">
        <v>154.96</v>
      </c>
      <c r="X71">
        <v>0</v>
      </c>
      <c r="Y71">
        <v>37.97</v>
      </c>
      <c r="Z71">
        <v>0</v>
      </c>
      <c r="AA71">
        <v>0</v>
      </c>
    </row>
    <row r="72" spans="7:27">
      <c r="G72" t="s">
        <v>114</v>
      </c>
      <c r="H72" s="115">
        <v>106.53</v>
      </c>
      <c r="I72" s="88">
        <v>0</v>
      </c>
      <c r="J72" s="88">
        <v>0</v>
      </c>
      <c r="K72" s="88">
        <v>53.95</v>
      </c>
      <c r="L72" s="88">
        <v>0</v>
      </c>
      <c r="M72" s="116">
        <v>5.81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166.29</v>
      </c>
      <c r="W72">
        <v>106.53</v>
      </c>
      <c r="X72">
        <v>0</v>
      </c>
      <c r="Y72">
        <v>53.95</v>
      </c>
      <c r="Z72">
        <v>5.81</v>
      </c>
      <c r="AA72">
        <v>0</v>
      </c>
    </row>
    <row r="73" spans="7:27">
      <c r="G73" t="s">
        <v>115</v>
      </c>
      <c r="H73" s="115">
        <v>33.9</v>
      </c>
      <c r="I73" s="88">
        <v>0</v>
      </c>
      <c r="J73" s="88">
        <v>0</v>
      </c>
      <c r="K73" s="88">
        <v>55.88</v>
      </c>
      <c r="L73" s="88">
        <v>0</v>
      </c>
      <c r="M73" s="116">
        <v>2.81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92.59</v>
      </c>
      <c r="W73">
        <v>33.9</v>
      </c>
      <c r="X73">
        <v>0</v>
      </c>
      <c r="Y73">
        <v>55.88</v>
      </c>
      <c r="Z73">
        <v>2.81</v>
      </c>
      <c r="AA73">
        <v>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54.04</v>
      </c>
      <c r="L74" s="88">
        <v>0</v>
      </c>
      <c r="M74" s="116">
        <v>6.1</v>
      </c>
      <c r="N74" s="115">
        <v>0</v>
      </c>
      <c r="O74" s="88">
        <v>0</v>
      </c>
      <c r="P74" s="88">
        <v>-41</v>
      </c>
      <c r="Q74" s="88">
        <v>0</v>
      </c>
      <c r="R74" s="88">
        <v>0</v>
      </c>
      <c r="S74" s="116">
        <v>0</v>
      </c>
      <c r="U74" s="115">
        <v>-41</v>
      </c>
      <c r="V74" s="116">
        <v>60.14</v>
      </c>
      <c r="W74">
        <v>0</v>
      </c>
      <c r="X74">
        <v>0</v>
      </c>
      <c r="Y74">
        <v>54.04</v>
      </c>
      <c r="Z74">
        <v>6.1</v>
      </c>
      <c r="AA74">
        <v>-41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19.18</v>
      </c>
      <c r="L75" s="88">
        <v>0</v>
      </c>
      <c r="M75" s="116">
        <v>3.29</v>
      </c>
      <c r="N75" s="115">
        <v>0</v>
      </c>
      <c r="O75" s="88">
        <v>0</v>
      </c>
      <c r="P75" s="88">
        <v>-152</v>
      </c>
      <c r="Q75" s="88">
        <v>0</v>
      </c>
      <c r="R75" s="88">
        <v>0</v>
      </c>
      <c r="S75" s="116">
        <v>0</v>
      </c>
      <c r="U75" s="115">
        <v>-152</v>
      </c>
      <c r="V75" s="116">
        <v>22.47</v>
      </c>
      <c r="W75">
        <v>0</v>
      </c>
      <c r="X75">
        <v>0</v>
      </c>
      <c r="Y75">
        <v>19.18</v>
      </c>
      <c r="Z75">
        <v>3.29</v>
      </c>
      <c r="AA75">
        <v>-152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40.58</v>
      </c>
      <c r="L76" s="88">
        <v>0</v>
      </c>
      <c r="M76" s="116">
        <v>0.97</v>
      </c>
      <c r="N76" s="115">
        <v>0</v>
      </c>
      <c r="O76" s="88">
        <v>0</v>
      </c>
      <c r="P76" s="88">
        <v>-254</v>
      </c>
      <c r="Q76" s="88">
        <v>0</v>
      </c>
      <c r="R76" s="88">
        <v>0</v>
      </c>
      <c r="S76" s="116">
        <v>0</v>
      </c>
      <c r="U76" s="115">
        <v>-254</v>
      </c>
      <c r="V76" s="116">
        <v>41.55</v>
      </c>
      <c r="W76">
        <v>0</v>
      </c>
      <c r="X76">
        <v>0</v>
      </c>
      <c r="Y76">
        <v>40.58</v>
      </c>
      <c r="Z76">
        <v>0.97</v>
      </c>
      <c r="AA76">
        <v>-254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29.73</v>
      </c>
      <c r="L77" s="88">
        <v>0</v>
      </c>
      <c r="M77" s="116">
        <v>0.39</v>
      </c>
      <c r="N77" s="115">
        <v>0</v>
      </c>
      <c r="O77" s="88">
        <v>-35</v>
      </c>
      <c r="P77" s="88">
        <v>-280</v>
      </c>
      <c r="Q77" s="88">
        <v>0</v>
      </c>
      <c r="R77" s="88">
        <v>0</v>
      </c>
      <c r="S77" s="116">
        <v>0</v>
      </c>
      <c r="U77" s="115">
        <v>-315</v>
      </c>
      <c r="V77" s="116">
        <v>30.12</v>
      </c>
      <c r="W77">
        <v>0</v>
      </c>
      <c r="X77">
        <v>-35</v>
      </c>
      <c r="Y77">
        <v>29.73</v>
      </c>
      <c r="Z77">
        <v>0.39</v>
      </c>
      <c r="AA77">
        <v>-280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33.61</v>
      </c>
      <c r="L78" s="88">
        <v>0</v>
      </c>
      <c r="M78" s="116">
        <v>0</v>
      </c>
      <c r="N78" s="115">
        <v>0</v>
      </c>
      <c r="O78" s="88">
        <v>-75</v>
      </c>
      <c r="P78" s="88">
        <v>-310</v>
      </c>
      <c r="Q78" s="88">
        <v>0</v>
      </c>
      <c r="R78" s="88">
        <v>0</v>
      </c>
      <c r="S78" s="116">
        <v>0</v>
      </c>
      <c r="U78" s="115">
        <v>-385</v>
      </c>
      <c r="V78" s="116">
        <v>33.61</v>
      </c>
      <c r="W78">
        <v>0</v>
      </c>
      <c r="X78">
        <v>-75</v>
      </c>
      <c r="Y78">
        <v>33.61</v>
      </c>
      <c r="Z78">
        <v>0</v>
      </c>
      <c r="AA78">
        <v>-310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-105</v>
      </c>
      <c r="P79" s="88">
        <v>-333</v>
      </c>
      <c r="Q79" s="88">
        <v>0</v>
      </c>
      <c r="R79" s="88">
        <v>0</v>
      </c>
      <c r="S79" s="116">
        <v>0</v>
      </c>
      <c r="U79" s="115">
        <v>-438</v>
      </c>
      <c r="V79" s="116">
        <v>0</v>
      </c>
      <c r="W79">
        <v>0</v>
      </c>
      <c r="X79">
        <v>-105</v>
      </c>
      <c r="Y79">
        <v>0</v>
      </c>
      <c r="Z79">
        <v>0</v>
      </c>
      <c r="AA79">
        <v>-333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2.37</v>
      </c>
      <c r="N80" s="115">
        <v>0</v>
      </c>
      <c r="O80" s="88">
        <v>-120</v>
      </c>
      <c r="P80" s="88">
        <v>-354</v>
      </c>
      <c r="Q80" s="88">
        <v>0</v>
      </c>
      <c r="R80" s="88">
        <v>0</v>
      </c>
      <c r="S80" s="116">
        <v>0</v>
      </c>
      <c r="U80" s="115">
        <v>-474</v>
      </c>
      <c r="V80" s="116">
        <v>2.37</v>
      </c>
      <c r="W80">
        <v>0</v>
      </c>
      <c r="X80">
        <v>-120</v>
      </c>
      <c r="Y80">
        <v>0</v>
      </c>
      <c r="Z80">
        <v>2.37</v>
      </c>
      <c r="AA80">
        <v>-354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12.11</v>
      </c>
      <c r="L81" s="88">
        <v>0</v>
      </c>
      <c r="M81" s="116">
        <v>5.85</v>
      </c>
      <c r="N81" s="115">
        <v>0</v>
      </c>
      <c r="O81" s="88">
        <v>-120</v>
      </c>
      <c r="P81" s="88">
        <v>-357</v>
      </c>
      <c r="Q81" s="88">
        <v>0</v>
      </c>
      <c r="R81" s="88">
        <v>0</v>
      </c>
      <c r="S81" s="116">
        <v>0</v>
      </c>
      <c r="U81" s="115">
        <v>-477</v>
      </c>
      <c r="V81" s="116">
        <v>17.96</v>
      </c>
      <c r="W81">
        <v>0</v>
      </c>
      <c r="X81">
        <v>-120</v>
      </c>
      <c r="Y81">
        <v>12.11</v>
      </c>
      <c r="Z81">
        <v>5.85</v>
      </c>
      <c r="AA81">
        <v>-357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2.84</v>
      </c>
      <c r="N82" s="115">
        <v>0</v>
      </c>
      <c r="O82" s="88">
        <v>-115</v>
      </c>
      <c r="P82" s="88">
        <v>-361</v>
      </c>
      <c r="Q82" s="88">
        <v>0</v>
      </c>
      <c r="R82" s="88">
        <v>0</v>
      </c>
      <c r="S82" s="116">
        <v>0</v>
      </c>
      <c r="U82" s="115">
        <v>-476</v>
      </c>
      <c r="V82" s="116">
        <v>2.84</v>
      </c>
      <c r="W82">
        <v>0</v>
      </c>
      <c r="X82">
        <v>-115</v>
      </c>
      <c r="Y82">
        <v>0</v>
      </c>
      <c r="Z82">
        <v>2.84</v>
      </c>
      <c r="AA82">
        <v>-361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20.6</v>
      </c>
      <c r="L83" s="88">
        <v>0</v>
      </c>
      <c r="M83" s="116">
        <v>4.0199999999999996</v>
      </c>
      <c r="N83" s="115">
        <v>0</v>
      </c>
      <c r="O83" s="88">
        <v>-110</v>
      </c>
      <c r="P83" s="88">
        <v>-359</v>
      </c>
      <c r="Q83" s="88">
        <v>0</v>
      </c>
      <c r="R83" s="88">
        <v>0</v>
      </c>
      <c r="S83" s="116">
        <v>0</v>
      </c>
      <c r="U83" s="115">
        <v>-469</v>
      </c>
      <c r="V83" s="116">
        <v>24.62</v>
      </c>
      <c r="W83">
        <v>0</v>
      </c>
      <c r="X83">
        <v>-110</v>
      </c>
      <c r="Y83">
        <v>20.6</v>
      </c>
      <c r="Z83">
        <v>4.0199999999999996</v>
      </c>
      <c r="AA83">
        <v>-359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43.6</v>
      </c>
      <c r="L84" s="88">
        <v>0</v>
      </c>
      <c r="M84" s="116">
        <v>2.9</v>
      </c>
      <c r="N84" s="115">
        <v>0</v>
      </c>
      <c r="O84" s="88">
        <v>-100</v>
      </c>
      <c r="P84" s="88">
        <v>-359</v>
      </c>
      <c r="Q84" s="88">
        <v>0</v>
      </c>
      <c r="R84" s="88">
        <v>0</v>
      </c>
      <c r="S84" s="116">
        <v>0</v>
      </c>
      <c r="U84" s="115">
        <v>-459</v>
      </c>
      <c r="V84" s="116">
        <v>46.5</v>
      </c>
      <c r="W84">
        <v>0</v>
      </c>
      <c r="X84">
        <v>-100</v>
      </c>
      <c r="Y84">
        <v>43.6</v>
      </c>
      <c r="Z84">
        <v>2.9</v>
      </c>
      <c r="AA84">
        <v>-359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48.48</v>
      </c>
      <c r="L85" s="88">
        <v>0</v>
      </c>
      <c r="M85" s="116">
        <v>0</v>
      </c>
      <c r="N85" s="115">
        <v>0</v>
      </c>
      <c r="O85" s="88">
        <v>-80</v>
      </c>
      <c r="P85" s="88">
        <v>-328</v>
      </c>
      <c r="Q85" s="88">
        <v>0</v>
      </c>
      <c r="R85" s="88">
        <v>0</v>
      </c>
      <c r="S85" s="116">
        <v>0</v>
      </c>
      <c r="U85" s="115">
        <v>-408</v>
      </c>
      <c r="V85" s="116">
        <v>48.48</v>
      </c>
      <c r="W85">
        <v>0</v>
      </c>
      <c r="X85">
        <v>-80</v>
      </c>
      <c r="Y85">
        <v>48.48</v>
      </c>
      <c r="Z85">
        <v>0</v>
      </c>
      <c r="AA85">
        <v>-328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44.14</v>
      </c>
      <c r="L86" s="88">
        <v>0</v>
      </c>
      <c r="M86" s="116">
        <v>3.2</v>
      </c>
      <c r="N86" s="115">
        <v>0</v>
      </c>
      <c r="O86" s="88">
        <v>-20</v>
      </c>
      <c r="P86" s="88">
        <v>-268</v>
      </c>
      <c r="Q86" s="88">
        <v>0</v>
      </c>
      <c r="R86" s="88">
        <v>0</v>
      </c>
      <c r="S86" s="116">
        <v>0</v>
      </c>
      <c r="U86" s="115">
        <v>-288</v>
      </c>
      <c r="V86" s="116">
        <v>47.34</v>
      </c>
      <c r="W86">
        <v>0</v>
      </c>
      <c r="X86">
        <v>-20</v>
      </c>
      <c r="Y86">
        <v>44.14</v>
      </c>
      <c r="Z86">
        <v>3.2</v>
      </c>
      <c r="AA86">
        <v>-268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15.46</v>
      </c>
      <c r="L87" s="88">
        <v>0</v>
      </c>
      <c r="M87" s="116">
        <v>1.18</v>
      </c>
      <c r="N87" s="115">
        <v>0</v>
      </c>
      <c r="O87" s="88">
        <v>0</v>
      </c>
      <c r="P87" s="88">
        <v>-198</v>
      </c>
      <c r="Q87" s="88">
        <v>0</v>
      </c>
      <c r="R87" s="88">
        <v>0</v>
      </c>
      <c r="S87" s="116">
        <v>0</v>
      </c>
      <c r="U87" s="115">
        <v>-198</v>
      </c>
      <c r="V87" s="116">
        <v>16.64</v>
      </c>
      <c r="W87">
        <v>0</v>
      </c>
      <c r="X87">
        <v>0</v>
      </c>
      <c r="Y87">
        <v>15.46</v>
      </c>
      <c r="Z87">
        <v>1.18</v>
      </c>
      <c r="AA87">
        <v>-198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30.37</v>
      </c>
      <c r="L88" s="88">
        <v>0</v>
      </c>
      <c r="M88" s="116">
        <v>5.49</v>
      </c>
      <c r="N88" s="115">
        <v>0</v>
      </c>
      <c r="O88" s="88">
        <v>0</v>
      </c>
      <c r="P88" s="88">
        <v>-102</v>
      </c>
      <c r="Q88" s="88">
        <v>0</v>
      </c>
      <c r="R88" s="88">
        <v>0</v>
      </c>
      <c r="S88" s="116">
        <v>0</v>
      </c>
      <c r="U88" s="115">
        <v>-102</v>
      </c>
      <c r="V88" s="116">
        <v>35.86</v>
      </c>
      <c r="W88">
        <v>0</v>
      </c>
      <c r="X88">
        <v>0</v>
      </c>
      <c r="Y88">
        <v>30.37</v>
      </c>
      <c r="Z88">
        <v>5.49</v>
      </c>
      <c r="AA88">
        <v>-102</v>
      </c>
    </row>
    <row r="89" spans="7:27">
      <c r="G89" t="s">
        <v>131</v>
      </c>
      <c r="H89" s="115">
        <v>14.13</v>
      </c>
      <c r="I89" s="88">
        <v>0</v>
      </c>
      <c r="J89" s="88">
        <v>0</v>
      </c>
      <c r="K89" s="88">
        <v>31.62</v>
      </c>
      <c r="L89" s="88">
        <v>0</v>
      </c>
      <c r="M89" s="116">
        <v>1.65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47.4</v>
      </c>
      <c r="W89">
        <v>14.13</v>
      </c>
      <c r="X89">
        <v>0</v>
      </c>
      <c r="Y89">
        <v>31.62</v>
      </c>
      <c r="Z89">
        <v>1.65</v>
      </c>
      <c r="AA89">
        <v>0</v>
      </c>
    </row>
    <row r="90" spans="7:27">
      <c r="G90" t="s">
        <v>132</v>
      </c>
      <c r="H90" s="115">
        <v>10.39</v>
      </c>
      <c r="I90" s="88">
        <v>0</v>
      </c>
      <c r="J90" s="88">
        <v>0</v>
      </c>
      <c r="K90" s="88">
        <v>30.96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41.35</v>
      </c>
      <c r="W90">
        <v>10.39</v>
      </c>
      <c r="X90">
        <v>0</v>
      </c>
      <c r="Y90">
        <v>30.96</v>
      </c>
      <c r="Z90">
        <v>0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5.08</v>
      </c>
      <c r="L91" s="88">
        <v>0</v>
      </c>
      <c r="M91" s="116">
        <v>0.63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5.71</v>
      </c>
      <c r="W91">
        <v>0</v>
      </c>
      <c r="X91">
        <v>0</v>
      </c>
      <c r="Y91">
        <v>5.08</v>
      </c>
      <c r="Z91">
        <v>0.63</v>
      </c>
      <c r="AA91">
        <v>0</v>
      </c>
    </row>
    <row r="92" spans="7:27">
      <c r="G92" t="s">
        <v>134</v>
      </c>
      <c r="H92" s="115">
        <v>13.68</v>
      </c>
      <c r="I92" s="88">
        <v>0</v>
      </c>
      <c r="J92" s="88">
        <v>0</v>
      </c>
      <c r="K92" s="88">
        <v>28.21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41.89</v>
      </c>
      <c r="W92">
        <v>13.68</v>
      </c>
      <c r="X92">
        <v>0</v>
      </c>
      <c r="Y92">
        <v>28.21</v>
      </c>
      <c r="Z92">
        <v>0</v>
      </c>
      <c r="AA92">
        <v>0</v>
      </c>
    </row>
    <row r="93" spans="7:27">
      <c r="G93" t="s">
        <v>135</v>
      </c>
      <c r="H93" s="115">
        <v>22.36</v>
      </c>
      <c r="I93" s="88">
        <v>2.08</v>
      </c>
      <c r="J93" s="88">
        <v>0</v>
      </c>
      <c r="K93" s="88">
        <v>27.87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52.31</v>
      </c>
      <c r="W93">
        <v>22.36</v>
      </c>
      <c r="X93">
        <v>2.08</v>
      </c>
      <c r="Y93">
        <v>27.87</v>
      </c>
      <c r="Z93">
        <v>0</v>
      </c>
      <c r="AA93">
        <v>0</v>
      </c>
    </row>
    <row r="94" spans="7:27">
      <c r="G94" t="s">
        <v>136</v>
      </c>
      <c r="H94" s="115">
        <v>22.29</v>
      </c>
      <c r="I94" s="88">
        <v>20.149999999999999</v>
      </c>
      <c r="J94" s="88">
        <v>0</v>
      </c>
      <c r="K94" s="88">
        <v>26.66</v>
      </c>
      <c r="L94" s="88">
        <v>0</v>
      </c>
      <c r="M94" s="116">
        <v>0.34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69.44</v>
      </c>
      <c r="W94">
        <v>22.29</v>
      </c>
      <c r="X94">
        <v>20.149999999999999</v>
      </c>
      <c r="Y94">
        <v>26.66</v>
      </c>
      <c r="Z94">
        <v>0.34</v>
      </c>
      <c r="AA94">
        <v>0</v>
      </c>
    </row>
    <row r="95" spans="7:27">
      <c r="G95" t="s">
        <v>137</v>
      </c>
      <c r="H95" s="115">
        <v>6.33</v>
      </c>
      <c r="I95" s="88">
        <v>0</v>
      </c>
      <c r="J95" s="88">
        <v>24.36</v>
      </c>
      <c r="K95" s="88">
        <v>8.86</v>
      </c>
      <c r="L95" s="88">
        <v>0</v>
      </c>
      <c r="M95" s="116">
        <v>0.77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40.32</v>
      </c>
      <c r="W95">
        <v>6.33</v>
      </c>
      <c r="X95">
        <v>0</v>
      </c>
      <c r="Y95">
        <v>8.86</v>
      </c>
      <c r="Z95">
        <v>0.77</v>
      </c>
      <c r="AA95">
        <v>24.36</v>
      </c>
    </row>
    <row r="96" spans="7:27">
      <c r="G96" t="s">
        <v>138</v>
      </c>
      <c r="H96" s="115">
        <v>7.86</v>
      </c>
      <c r="I96" s="88">
        <v>4.03</v>
      </c>
      <c r="J96" s="88">
        <v>24.57</v>
      </c>
      <c r="K96" s="88">
        <v>22.4</v>
      </c>
      <c r="L96" s="88">
        <v>0</v>
      </c>
      <c r="M96" s="116">
        <v>0.45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59.31</v>
      </c>
      <c r="W96">
        <v>7.86</v>
      </c>
      <c r="X96">
        <v>4.03</v>
      </c>
      <c r="Y96">
        <v>22.4</v>
      </c>
      <c r="Z96">
        <v>0.45</v>
      </c>
      <c r="AA96">
        <v>24.57</v>
      </c>
    </row>
    <row r="97" spans="1:83">
      <c r="G97" t="s">
        <v>139</v>
      </c>
      <c r="H97" s="115">
        <v>7.2</v>
      </c>
      <c r="I97" s="88">
        <v>4.21</v>
      </c>
      <c r="J97" s="88">
        <v>25.69</v>
      </c>
      <c r="K97" s="88">
        <v>23.43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60.53</v>
      </c>
      <c r="W97">
        <v>7.2</v>
      </c>
      <c r="X97">
        <v>4.21</v>
      </c>
      <c r="Y97">
        <v>23.43</v>
      </c>
      <c r="Z97">
        <v>0</v>
      </c>
      <c r="AA97">
        <v>25.69</v>
      </c>
    </row>
    <row r="98" spans="1:83">
      <c r="G98" t="s">
        <v>140</v>
      </c>
      <c r="H98" s="115">
        <v>3.21</v>
      </c>
      <c r="I98" s="88">
        <v>4.3899999999999997</v>
      </c>
      <c r="J98" s="88">
        <v>26.71</v>
      </c>
      <c r="K98" s="88">
        <v>24.38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58.69</v>
      </c>
      <c r="W98">
        <v>3.21</v>
      </c>
      <c r="X98">
        <v>4.3899999999999997</v>
      </c>
      <c r="Y98">
        <v>24.38</v>
      </c>
      <c r="Z98">
        <v>0</v>
      </c>
      <c r="AA98">
        <v>26.71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0.37561500000000003</v>
      </c>
      <c r="I99" s="111">
        <f t="shared" ref="I99:BQ99" si="1">SUM(I3:I98)/4000</f>
        <v>3.1932499999999996E-2</v>
      </c>
      <c r="J99" s="111">
        <f t="shared" si="1"/>
        <v>0.16130000000000003</v>
      </c>
      <c r="K99" s="111">
        <f t="shared" si="1"/>
        <v>0.63796249999999999</v>
      </c>
      <c r="L99" s="111">
        <f t="shared" si="1"/>
        <v>0</v>
      </c>
      <c r="M99" s="111">
        <f t="shared" si="1"/>
        <v>5.7334999999999997E-2</v>
      </c>
      <c r="N99" s="110">
        <f t="shared" si="1"/>
        <v>0</v>
      </c>
      <c r="O99" s="111">
        <f t="shared" si="1"/>
        <v>-2.3309499999999996</v>
      </c>
      <c r="P99" s="111">
        <f t="shared" si="1"/>
        <v>-5.3123500000000003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-7.6432999999999991</v>
      </c>
      <c r="V99" s="112">
        <f t="shared" si="1"/>
        <v>1.2641450000000001</v>
      </c>
      <c r="W99">
        <f t="shared" si="1"/>
        <v>0.37561500000000003</v>
      </c>
      <c r="X99">
        <f t="shared" si="1"/>
        <v>-2.2990175000000006</v>
      </c>
      <c r="Y99">
        <f t="shared" si="1"/>
        <v>0.63796249999999999</v>
      </c>
      <c r="Z99">
        <f t="shared" si="1"/>
        <v>5.7334999999999997E-2</v>
      </c>
      <c r="AA99">
        <f t="shared" si="1"/>
        <v>-5.1510500000000006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3" ht="15" customHeight="1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W1" t="s">
        <v>509</v>
      </c>
      <c r="X1" t="s">
        <v>509</v>
      </c>
      <c r="Y1" t="s">
        <v>509</v>
      </c>
      <c r="Z1" t="s">
        <v>509</v>
      </c>
      <c r="AA1" t="s">
        <v>509</v>
      </c>
      <c r="AB1" t="s">
        <v>510</v>
      </c>
      <c r="AC1" t="s">
        <v>511</v>
      </c>
      <c r="AD1" t="s">
        <v>512</v>
      </c>
      <c r="AE1" t="s">
        <v>513</v>
      </c>
      <c r="AF1" t="s">
        <v>514</v>
      </c>
      <c r="AG1" t="s">
        <v>514</v>
      </c>
      <c r="AH1" t="s">
        <v>515</v>
      </c>
      <c r="AI1" t="s">
        <v>516</v>
      </c>
      <c r="AJ1" t="s">
        <v>517</v>
      </c>
      <c r="AK1" t="s">
        <v>518</v>
      </c>
      <c r="AL1" t="s">
        <v>516</v>
      </c>
      <c r="AM1" t="s">
        <v>518</v>
      </c>
      <c r="AN1" t="s">
        <v>519</v>
      </c>
      <c r="AO1" t="s">
        <v>516</v>
      </c>
      <c r="AP1" t="s">
        <v>520</v>
      </c>
      <c r="AQ1" t="s">
        <v>521</v>
      </c>
      <c r="AR1" t="s">
        <v>522</v>
      </c>
      <c r="AS1" t="s">
        <v>519</v>
      </c>
      <c r="AT1" t="s">
        <v>523</v>
      </c>
      <c r="AU1" t="s">
        <v>514</v>
      </c>
      <c r="AV1" t="s">
        <v>519</v>
      </c>
      <c r="AW1" t="s">
        <v>524</v>
      </c>
      <c r="AX1" t="s">
        <v>524</v>
      </c>
      <c r="AY1" t="s">
        <v>525</v>
      </c>
      <c r="AZ1" t="s">
        <v>514</v>
      </c>
      <c r="BA1" t="s">
        <v>524</v>
      </c>
      <c r="BB1" t="s">
        <v>516</v>
      </c>
      <c r="BC1" t="s">
        <v>514</v>
      </c>
      <c r="BD1" t="s">
        <v>514</v>
      </c>
      <c r="BE1" t="s">
        <v>525</v>
      </c>
      <c r="BF1" t="s">
        <v>526</v>
      </c>
      <c r="BG1" t="s">
        <v>526</v>
      </c>
      <c r="BH1" t="s">
        <v>527</v>
      </c>
      <c r="BI1" t="s">
        <v>509</v>
      </c>
      <c r="BJ1" t="s">
        <v>509</v>
      </c>
      <c r="BK1" t="s">
        <v>509</v>
      </c>
      <c r="BL1" t="s">
        <v>528</v>
      </c>
      <c r="BM1" t="s">
        <v>529</v>
      </c>
      <c r="BN1" t="s">
        <v>530</v>
      </c>
      <c r="BO1" t="s">
        <v>512</v>
      </c>
      <c r="BP1" t="s">
        <v>531</v>
      </c>
      <c r="BQ1" t="s">
        <v>532</v>
      </c>
      <c r="BR1" t="s">
        <v>533</v>
      </c>
      <c r="BS1" t="s">
        <v>509</v>
      </c>
      <c r="BT1" t="s">
        <v>534</v>
      </c>
      <c r="BU1" t="s">
        <v>534</v>
      </c>
    </row>
    <row r="2" spans="1:7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44728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149</v>
      </c>
      <c r="AO2" t="s">
        <v>149</v>
      </c>
      <c r="AP2" t="s">
        <v>149</v>
      </c>
      <c r="AQ2" t="s">
        <v>149</v>
      </c>
      <c r="AR2" t="s">
        <v>149</v>
      </c>
      <c r="AS2" t="s">
        <v>149</v>
      </c>
      <c r="AT2" t="s">
        <v>149</v>
      </c>
      <c r="AU2" t="s">
        <v>149</v>
      </c>
      <c r="AV2" t="s">
        <v>150</v>
      </c>
      <c r="AW2" t="s">
        <v>150</v>
      </c>
      <c r="AX2" t="s">
        <v>150</v>
      </c>
      <c r="AY2" t="s">
        <v>150</v>
      </c>
      <c r="AZ2" t="s">
        <v>150</v>
      </c>
      <c r="BA2" t="s">
        <v>150</v>
      </c>
      <c r="BB2" t="s">
        <v>150</v>
      </c>
      <c r="BC2" t="s">
        <v>150</v>
      </c>
      <c r="BD2" t="s">
        <v>150</v>
      </c>
      <c r="BE2" t="s">
        <v>150</v>
      </c>
      <c r="BF2" t="s">
        <v>246</v>
      </c>
      <c r="BG2" t="s">
        <v>246</v>
      </c>
      <c r="BH2" t="s">
        <v>390</v>
      </c>
      <c r="BI2" t="s">
        <v>268</v>
      </c>
      <c r="BJ2" t="s">
        <v>270</v>
      </c>
      <c r="BK2" t="s">
        <v>237</v>
      </c>
      <c r="BL2" t="s">
        <v>152</v>
      </c>
      <c r="BM2" t="s">
        <v>152</v>
      </c>
      <c r="BN2" t="s">
        <v>153</v>
      </c>
      <c r="BO2" t="s">
        <v>153</v>
      </c>
      <c r="BP2" t="s">
        <v>153</v>
      </c>
      <c r="BQ2" t="s">
        <v>153</v>
      </c>
      <c r="BR2" t="s">
        <v>153</v>
      </c>
      <c r="BS2" t="s">
        <v>269</v>
      </c>
      <c r="BT2" t="s">
        <v>149</v>
      </c>
      <c r="BU2" t="s">
        <v>150</v>
      </c>
    </row>
    <row r="3" spans="1:73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1335</v>
      </c>
      <c r="I3" s="95">
        <v>416.65999999999997</v>
      </c>
      <c r="J3" s="95">
        <v>368.83999999999992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0.73</v>
      </c>
      <c r="X3">
        <v>0.4</v>
      </c>
      <c r="Y3">
        <v>0.52</v>
      </c>
      <c r="Z3">
        <v>0.98</v>
      </c>
      <c r="AA3">
        <v>0.83</v>
      </c>
      <c r="AB3">
        <v>0</v>
      </c>
      <c r="AC3">
        <v>0</v>
      </c>
      <c r="AD3">
        <v>98.79</v>
      </c>
      <c r="AE3">
        <v>49.88</v>
      </c>
      <c r="AF3">
        <v>55.57</v>
      </c>
      <c r="AG3">
        <v>137.28</v>
      </c>
      <c r="AH3">
        <v>25.08</v>
      </c>
      <c r="AI3">
        <v>193.7</v>
      </c>
      <c r="AJ3">
        <v>74.91</v>
      </c>
      <c r="AK3">
        <v>31.42</v>
      </c>
      <c r="AL3">
        <v>242.12</v>
      </c>
      <c r="AM3">
        <v>15.71</v>
      </c>
      <c r="AN3">
        <v>60.53</v>
      </c>
      <c r="AO3">
        <v>25.08</v>
      </c>
      <c r="AP3">
        <v>25.06</v>
      </c>
      <c r="AQ3">
        <v>24.94</v>
      </c>
      <c r="AR3">
        <v>119.59</v>
      </c>
      <c r="AS3">
        <v>16.850000000000001</v>
      </c>
      <c r="AT3">
        <v>24.96</v>
      </c>
      <c r="AU3">
        <v>75.180000000000007</v>
      </c>
      <c r="AV3">
        <v>100.08</v>
      </c>
      <c r="AW3">
        <v>21.86</v>
      </c>
      <c r="AX3">
        <v>71.84</v>
      </c>
      <c r="AY3">
        <v>14.53</v>
      </c>
      <c r="AZ3">
        <v>49.04</v>
      </c>
      <c r="BA3">
        <v>22.88</v>
      </c>
      <c r="BB3">
        <v>77.48</v>
      </c>
      <c r="BC3">
        <v>25.06</v>
      </c>
      <c r="BD3">
        <v>18.53</v>
      </c>
      <c r="BE3">
        <v>14.53</v>
      </c>
      <c r="BF3">
        <v>4.04</v>
      </c>
      <c r="BG3">
        <v>28.64</v>
      </c>
      <c r="BH3">
        <v>0.48</v>
      </c>
      <c r="BI3">
        <v>1.02</v>
      </c>
      <c r="BJ3">
        <v>0.93</v>
      </c>
      <c r="BK3">
        <v>0.61</v>
      </c>
      <c r="BL3">
        <v>0</v>
      </c>
      <c r="BM3">
        <v>0.97</v>
      </c>
      <c r="BN3">
        <v>40.68</v>
      </c>
      <c r="BO3">
        <v>191.39</v>
      </c>
      <c r="BP3">
        <v>6.39</v>
      </c>
      <c r="BQ3">
        <v>48.42</v>
      </c>
      <c r="BR3">
        <v>81.349999999999994</v>
      </c>
      <c r="BS3">
        <v>0.61</v>
      </c>
      <c r="BT3">
        <v>0</v>
      </c>
      <c r="BU3">
        <v>0</v>
      </c>
    </row>
    <row r="4" spans="1:73">
      <c r="A4" t="s">
        <v>240</v>
      </c>
      <c r="B4" t="s">
        <v>232</v>
      </c>
      <c r="C4" t="s">
        <v>234</v>
      </c>
      <c r="G4" t="s">
        <v>46</v>
      </c>
      <c r="H4" s="115">
        <v>1335</v>
      </c>
      <c r="I4" s="88">
        <v>416.65999999999997</v>
      </c>
      <c r="J4" s="88">
        <v>368.83999999999992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0.73</v>
      </c>
      <c r="X4">
        <v>0.4</v>
      </c>
      <c r="Y4">
        <v>0.52</v>
      </c>
      <c r="Z4">
        <v>0.98</v>
      </c>
      <c r="AA4">
        <v>0.83</v>
      </c>
      <c r="AB4">
        <v>0</v>
      </c>
      <c r="AC4">
        <v>0</v>
      </c>
      <c r="AD4">
        <v>98.79</v>
      </c>
      <c r="AE4">
        <v>49.88</v>
      </c>
      <c r="AF4">
        <v>55.57</v>
      </c>
      <c r="AG4">
        <v>137.28</v>
      </c>
      <c r="AH4">
        <v>25.08</v>
      </c>
      <c r="AI4">
        <v>193.7</v>
      </c>
      <c r="AJ4">
        <v>74.91</v>
      </c>
      <c r="AK4">
        <v>31.42</v>
      </c>
      <c r="AL4">
        <v>242.12</v>
      </c>
      <c r="AM4">
        <v>15.71</v>
      </c>
      <c r="AN4">
        <v>60.53</v>
      </c>
      <c r="AO4">
        <v>25.08</v>
      </c>
      <c r="AP4">
        <v>25.06</v>
      </c>
      <c r="AQ4">
        <v>24.94</v>
      </c>
      <c r="AR4">
        <v>119.59</v>
      </c>
      <c r="AS4">
        <v>16.850000000000001</v>
      </c>
      <c r="AT4">
        <v>24.96</v>
      </c>
      <c r="AU4">
        <v>75.180000000000007</v>
      </c>
      <c r="AV4">
        <v>100.08</v>
      </c>
      <c r="AW4">
        <v>21.86</v>
      </c>
      <c r="AX4">
        <v>71.84</v>
      </c>
      <c r="AY4">
        <v>14.53</v>
      </c>
      <c r="AZ4">
        <v>49.04</v>
      </c>
      <c r="BA4">
        <v>22.88</v>
      </c>
      <c r="BB4">
        <v>77.48</v>
      </c>
      <c r="BC4">
        <v>25.06</v>
      </c>
      <c r="BD4">
        <v>18.53</v>
      </c>
      <c r="BE4">
        <v>14.53</v>
      </c>
      <c r="BF4">
        <v>4.04</v>
      </c>
      <c r="BG4">
        <v>28.64</v>
      </c>
      <c r="BH4">
        <v>0.48</v>
      </c>
      <c r="BI4">
        <v>1.02</v>
      </c>
      <c r="BJ4">
        <v>0.93</v>
      </c>
      <c r="BK4">
        <v>0.61</v>
      </c>
      <c r="BL4">
        <v>0</v>
      </c>
      <c r="BM4">
        <v>0.97</v>
      </c>
      <c r="BN4">
        <v>40.68</v>
      </c>
      <c r="BO4">
        <v>191.39</v>
      </c>
      <c r="BP4">
        <v>6.39</v>
      </c>
      <c r="BQ4">
        <v>48.42</v>
      </c>
      <c r="BR4">
        <v>81.349999999999994</v>
      </c>
      <c r="BS4">
        <v>0.61</v>
      </c>
      <c r="BT4">
        <v>0</v>
      </c>
      <c r="BU4">
        <v>0</v>
      </c>
    </row>
    <row r="5" spans="1:73">
      <c r="A5" t="s">
        <v>241</v>
      </c>
      <c r="B5" t="s">
        <v>233</v>
      </c>
      <c r="C5" t="s">
        <v>235</v>
      </c>
      <c r="G5" t="s">
        <v>47</v>
      </c>
      <c r="H5" s="115">
        <v>1335</v>
      </c>
      <c r="I5" s="88">
        <v>416.65999999999997</v>
      </c>
      <c r="J5" s="88">
        <v>368.83999999999992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0.73</v>
      </c>
      <c r="X5">
        <v>0.4</v>
      </c>
      <c r="Y5">
        <v>0.52</v>
      </c>
      <c r="Z5">
        <v>0.98</v>
      </c>
      <c r="AA5">
        <v>0.83</v>
      </c>
      <c r="AB5">
        <v>0</v>
      </c>
      <c r="AC5">
        <v>0</v>
      </c>
      <c r="AD5">
        <v>98.79</v>
      </c>
      <c r="AE5">
        <v>49.88</v>
      </c>
      <c r="AF5">
        <v>55.57</v>
      </c>
      <c r="AG5">
        <v>137.28</v>
      </c>
      <c r="AH5">
        <v>25.08</v>
      </c>
      <c r="AI5">
        <v>193.7</v>
      </c>
      <c r="AJ5">
        <v>74.91</v>
      </c>
      <c r="AK5">
        <v>31.42</v>
      </c>
      <c r="AL5">
        <v>242.12</v>
      </c>
      <c r="AM5">
        <v>15.71</v>
      </c>
      <c r="AN5">
        <v>60.53</v>
      </c>
      <c r="AO5">
        <v>25.08</v>
      </c>
      <c r="AP5">
        <v>25.06</v>
      </c>
      <c r="AQ5">
        <v>24.94</v>
      </c>
      <c r="AR5">
        <v>119.59</v>
      </c>
      <c r="AS5">
        <v>16.850000000000001</v>
      </c>
      <c r="AT5">
        <v>24.96</v>
      </c>
      <c r="AU5">
        <v>75.180000000000007</v>
      </c>
      <c r="AV5">
        <v>100.08</v>
      </c>
      <c r="AW5">
        <v>21.86</v>
      </c>
      <c r="AX5">
        <v>71.84</v>
      </c>
      <c r="AY5">
        <v>14.53</v>
      </c>
      <c r="AZ5">
        <v>49.04</v>
      </c>
      <c r="BA5">
        <v>22.88</v>
      </c>
      <c r="BB5">
        <v>77.48</v>
      </c>
      <c r="BC5">
        <v>25.06</v>
      </c>
      <c r="BD5">
        <v>18.53</v>
      </c>
      <c r="BE5">
        <v>14.53</v>
      </c>
      <c r="BF5">
        <v>4.04</v>
      </c>
      <c r="BG5">
        <v>28.64</v>
      </c>
      <c r="BH5">
        <v>0.48</v>
      </c>
      <c r="BI5">
        <v>1.02</v>
      </c>
      <c r="BJ5">
        <v>0.93</v>
      </c>
      <c r="BK5">
        <v>0.61</v>
      </c>
      <c r="BL5">
        <v>0</v>
      </c>
      <c r="BM5">
        <v>0.97</v>
      </c>
      <c r="BN5">
        <v>40.68</v>
      </c>
      <c r="BO5">
        <v>191.39</v>
      </c>
      <c r="BP5">
        <v>6.39</v>
      </c>
      <c r="BQ5">
        <v>48.42</v>
      </c>
      <c r="BR5">
        <v>81.349999999999994</v>
      </c>
      <c r="BS5">
        <v>0.61</v>
      </c>
      <c r="BT5">
        <v>0</v>
      </c>
      <c r="BU5">
        <v>0</v>
      </c>
    </row>
    <row r="6" spans="1:73">
      <c r="A6" t="s">
        <v>242</v>
      </c>
      <c r="B6" t="s">
        <v>264</v>
      </c>
      <c r="C6" t="s">
        <v>236</v>
      </c>
      <c r="G6" t="s">
        <v>48</v>
      </c>
      <c r="H6" s="115">
        <v>1335</v>
      </c>
      <c r="I6" s="88">
        <v>416.65999999999997</v>
      </c>
      <c r="J6" s="88">
        <v>368.83999999999992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0.73</v>
      </c>
      <c r="X6">
        <v>0.4</v>
      </c>
      <c r="Y6">
        <v>0.52</v>
      </c>
      <c r="Z6">
        <v>0.98</v>
      </c>
      <c r="AA6">
        <v>0.83</v>
      </c>
      <c r="AB6">
        <v>0</v>
      </c>
      <c r="AC6">
        <v>0</v>
      </c>
      <c r="AD6">
        <v>98.79</v>
      </c>
      <c r="AE6">
        <v>49.88</v>
      </c>
      <c r="AF6">
        <v>55.57</v>
      </c>
      <c r="AG6">
        <v>137.28</v>
      </c>
      <c r="AH6">
        <v>25.08</v>
      </c>
      <c r="AI6">
        <v>193.7</v>
      </c>
      <c r="AJ6">
        <v>74.91</v>
      </c>
      <c r="AK6">
        <v>31.42</v>
      </c>
      <c r="AL6">
        <v>242.12</v>
      </c>
      <c r="AM6">
        <v>15.71</v>
      </c>
      <c r="AN6">
        <v>60.53</v>
      </c>
      <c r="AO6">
        <v>25.08</v>
      </c>
      <c r="AP6">
        <v>25.06</v>
      </c>
      <c r="AQ6">
        <v>24.94</v>
      </c>
      <c r="AR6">
        <v>119.59</v>
      </c>
      <c r="AS6">
        <v>16.850000000000001</v>
      </c>
      <c r="AT6">
        <v>24.96</v>
      </c>
      <c r="AU6">
        <v>75.180000000000007</v>
      </c>
      <c r="AV6">
        <v>100.08</v>
      </c>
      <c r="AW6">
        <v>21.86</v>
      </c>
      <c r="AX6">
        <v>71.84</v>
      </c>
      <c r="AY6">
        <v>14.53</v>
      </c>
      <c r="AZ6">
        <v>49.04</v>
      </c>
      <c r="BA6">
        <v>22.88</v>
      </c>
      <c r="BB6">
        <v>77.48</v>
      </c>
      <c r="BC6">
        <v>25.06</v>
      </c>
      <c r="BD6">
        <v>18.53</v>
      </c>
      <c r="BE6">
        <v>14.53</v>
      </c>
      <c r="BF6">
        <v>4.04</v>
      </c>
      <c r="BG6">
        <v>28.64</v>
      </c>
      <c r="BH6">
        <v>0.48</v>
      </c>
      <c r="BI6">
        <v>1.02</v>
      </c>
      <c r="BJ6">
        <v>0.93</v>
      </c>
      <c r="BK6">
        <v>0.61</v>
      </c>
      <c r="BL6">
        <v>0</v>
      </c>
      <c r="BM6">
        <v>0.97</v>
      </c>
      <c r="BN6">
        <v>40.68</v>
      </c>
      <c r="BO6">
        <v>191.39</v>
      </c>
      <c r="BP6">
        <v>6.39</v>
      </c>
      <c r="BQ6">
        <v>48.42</v>
      </c>
      <c r="BR6">
        <v>81.349999999999994</v>
      </c>
      <c r="BS6">
        <v>0.61</v>
      </c>
      <c r="BT6">
        <v>0</v>
      </c>
      <c r="BU6">
        <v>0</v>
      </c>
    </row>
    <row r="7" spans="1:73">
      <c r="A7" t="s">
        <v>243</v>
      </c>
      <c r="B7" t="s">
        <v>299</v>
      </c>
      <c r="C7" t="s">
        <v>265</v>
      </c>
      <c r="G7" t="s">
        <v>49</v>
      </c>
      <c r="H7" s="115">
        <v>1236.9800000000002</v>
      </c>
      <c r="I7" s="88">
        <v>339.17999999999995</v>
      </c>
      <c r="J7" s="88">
        <v>368.83999999999992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0.73</v>
      </c>
      <c r="X7">
        <v>0.4</v>
      </c>
      <c r="Y7">
        <v>0.52</v>
      </c>
      <c r="Z7">
        <v>0.98</v>
      </c>
      <c r="AA7">
        <v>0.83</v>
      </c>
      <c r="AB7">
        <v>0</v>
      </c>
      <c r="AC7">
        <v>0</v>
      </c>
      <c r="AD7">
        <v>98.79</v>
      </c>
      <c r="AE7">
        <v>49.88</v>
      </c>
      <c r="AF7">
        <v>55.57</v>
      </c>
      <c r="AG7">
        <v>137.28</v>
      </c>
      <c r="AH7">
        <v>25.08</v>
      </c>
      <c r="AI7">
        <v>193.7</v>
      </c>
      <c r="AJ7">
        <v>74.91</v>
      </c>
      <c r="AK7">
        <v>31.42</v>
      </c>
      <c r="AL7">
        <v>144.31</v>
      </c>
      <c r="AM7">
        <v>15.71</v>
      </c>
      <c r="AN7">
        <v>60.53</v>
      </c>
      <c r="AO7">
        <v>25.08</v>
      </c>
      <c r="AP7">
        <v>25.06</v>
      </c>
      <c r="AQ7">
        <v>24.94</v>
      </c>
      <c r="AR7">
        <v>119.59</v>
      </c>
      <c r="AS7">
        <v>16.850000000000001</v>
      </c>
      <c r="AT7">
        <v>24.96</v>
      </c>
      <c r="AU7">
        <v>75.180000000000007</v>
      </c>
      <c r="AV7">
        <v>100.08</v>
      </c>
      <c r="AW7">
        <v>21.86</v>
      </c>
      <c r="AX7">
        <v>71.84</v>
      </c>
      <c r="AY7">
        <v>14.53</v>
      </c>
      <c r="AZ7">
        <v>49.04</v>
      </c>
      <c r="BA7">
        <v>22.88</v>
      </c>
      <c r="BB7">
        <v>0</v>
      </c>
      <c r="BC7">
        <v>25.06</v>
      </c>
      <c r="BD7">
        <v>18.53</v>
      </c>
      <c r="BE7">
        <v>14.53</v>
      </c>
      <c r="BF7">
        <v>4.04</v>
      </c>
      <c r="BG7">
        <v>28.64</v>
      </c>
      <c r="BH7">
        <v>0.48</v>
      </c>
      <c r="BI7">
        <v>1.02</v>
      </c>
      <c r="BJ7">
        <v>0.93</v>
      </c>
      <c r="BK7">
        <v>0.61</v>
      </c>
      <c r="BL7">
        <v>0</v>
      </c>
      <c r="BM7">
        <v>0.97</v>
      </c>
      <c r="BN7">
        <v>40.68</v>
      </c>
      <c r="BO7">
        <v>191.39</v>
      </c>
      <c r="BP7">
        <v>6.39</v>
      </c>
      <c r="BQ7">
        <v>48.42</v>
      </c>
      <c r="BR7">
        <v>81.349999999999994</v>
      </c>
      <c r="BS7">
        <v>0.4</v>
      </c>
      <c r="BT7">
        <v>0</v>
      </c>
      <c r="BU7">
        <v>0</v>
      </c>
    </row>
    <row r="8" spans="1:73">
      <c r="A8" t="s">
        <v>244</v>
      </c>
      <c r="B8" t="s">
        <v>341</v>
      </c>
      <c r="C8" t="s">
        <v>237</v>
      </c>
      <c r="G8" t="s">
        <v>50</v>
      </c>
      <c r="H8" s="115">
        <v>1236.9800000000002</v>
      </c>
      <c r="I8" s="88">
        <v>339.17999999999995</v>
      </c>
      <c r="J8" s="88">
        <v>368.83999999999992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0.73</v>
      </c>
      <c r="X8">
        <v>0.4</v>
      </c>
      <c r="Y8">
        <v>0.52</v>
      </c>
      <c r="Z8">
        <v>0.98</v>
      </c>
      <c r="AA8">
        <v>0.83</v>
      </c>
      <c r="AB8">
        <v>0</v>
      </c>
      <c r="AC8">
        <v>0</v>
      </c>
      <c r="AD8">
        <v>98.79</v>
      </c>
      <c r="AE8">
        <v>49.88</v>
      </c>
      <c r="AF8">
        <v>55.57</v>
      </c>
      <c r="AG8">
        <v>137.28</v>
      </c>
      <c r="AH8">
        <v>25.08</v>
      </c>
      <c r="AI8">
        <v>193.7</v>
      </c>
      <c r="AJ8">
        <v>74.91</v>
      </c>
      <c r="AK8">
        <v>31.42</v>
      </c>
      <c r="AL8">
        <v>144.31</v>
      </c>
      <c r="AM8">
        <v>15.71</v>
      </c>
      <c r="AN8">
        <v>60.53</v>
      </c>
      <c r="AO8">
        <v>25.08</v>
      </c>
      <c r="AP8">
        <v>25.06</v>
      </c>
      <c r="AQ8">
        <v>24.94</v>
      </c>
      <c r="AR8">
        <v>119.59</v>
      </c>
      <c r="AS8">
        <v>16.850000000000001</v>
      </c>
      <c r="AT8">
        <v>24.96</v>
      </c>
      <c r="AU8">
        <v>75.180000000000007</v>
      </c>
      <c r="AV8">
        <v>100.08</v>
      </c>
      <c r="AW8">
        <v>21.86</v>
      </c>
      <c r="AX8">
        <v>71.84</v>
      </c>
      <c r="AY8">
        <v>14.53</v>
      </c>
      <c r="AZ8">
        <v>49.04</v>
      </c>
      <c r="BA8">
        <v>22.88</v>
      </c>
      <c r="BB8">
        <v>0</v>
      </c>
      <c r="BC8">
        <v>25.06</v>
      </c>
      <c r="BD8">
        <v>18.53</v>
      </c>
      <c r="BE8">
        <v>14.53</v>
      </c>
      <c r="BF8">
        <v>4.04</v>
      </c>
      <c r="BG8">
        <v>28.64</v>
      </c>
      <c r="BH8">
        <v>0.48</v>
      </c>
      <c r="BI8">
        <v>1.02</v>
      </c>
      <c r="BJ8">
        <v>0.93</v>
      </c>
      <c r="BK8">
        <v>0.61</v>
      </c>
      <c r="BL8">
        <v>0</v>
      </c>
      <c r="BM8">
        <v>0.97</v>
      </c>
      <c r="BN8">
        <v>40.68</v>
      </c>
      <c r="BO8">
        <v>191.39</v>
      </c>
      <c r="BP8">
        <v>6.39</v>
      </c>
      <c r="BQ8">
        <v>48.42</v>
      </c>
      <c r="BR8">
        <v>81.349999999999994</v>
      </c>
      <c r="BS8">
        <v>0.4</v>
      </c>
      <c r="BT8">
        <v>0</v>
      </c>
      <c r="BU8">
        <v>0</v>
      </c>
    </row>
    <row r="9" spans="1:73">
      <c r="A9" t="s">
        <v>245</v>
      </c>
      <c r="B9" t="s">
        <v>361</v>
      </c>
      <c r="C9" t="s">
        <v>238</v>
      </c>
      <c r="G9" t="s">
        <v>51</v>
      </c>
      <c r="H9" s="115">
        <v>1189.5200000000002</v>
      </c>
      <c r="I9" s="88">
        <v>339.17999999999995</v>
      </c>
      <c r="J9" s="88">
        <v>368.83999999999992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0.73</v>
      </c>
      <c r="X9">
        <v>0.4</v>
      </c>
      <c r="Y9">
        <v>0.52</v>
      </c>
      <c r="Z9">
        <v>0.98</v>
      </c>
      <c r="AA9">
        <v>0.83</v>
      </c>
      <c r="AB9">
        <v>0</v>
      </c>
      <c r="AC9">
        <v>0</v>
      </c>
      <c r="AD9">
        <v>98.79</v>
      </c>
      <c r="AE9">
        <v>49.88</v>
      </c>
      <c r="AF9">
        <v>55.57</v>
      </c>
      <c r="AG9">
        <v>137.28</v>
      </c>
      <c r="AH9">
        <v>25.08</v>
      </c>
      <c r="AI9">
        <v>193.7</v>
      </c>
      <c r="AJ9">
        <v>74.91</v>
      </c>
      <c r="AK9">
        <v>31.42</v>
      </c>
      <c r="AL9">
        <v>96.85</v>
      </c>
      <c r="AM9">
        <v>15.71</v>
      </c>
      <c r="AN9">
        <v>60.53</v>
      </c>
      <c r="AO9">
        <v>25.08</v>
      </c>
      <c r="AP9">
        <v>25.06</v>
      </c>
      <c r="AQ9">
        <v>24.94</v>
      </c>
      <c r="AR9">
        <v>119.59</v>
      </c>
      <c r="AS9">
        <v>16.850000000000001</v>
      </c>
      <c r="AT9">
        <v>24.96</v>
      </c>
      <c r="AU9">
        <v>75.180000000000007</v>
      </c>
      <c r="AV9">
        <v>100.08</v>
      </c>
      <c r="AW9">
        <v>21.86</v>
      </c>
      <c r="AX9">
        <v>71.84</v>
      </c>
      <c r="AY9">
        <v>14.53</v>
      </c>
      <c r="AZ9">
        <v>49.04</v>
      </c>
      <c r="BA9">
        <v>22.88</v>
      </c>
      <c r="BB9">
        <v>0</v>
      </c>
      <c r="BC9">
        <v>25.06</v>
      </c>
      <c r="BD9">
        <v>18.53</v>
      </c>
      <c r="BE9">
        <v>14.53</v>
      </c>
      <c r="BF9">
        <v>4.04</v>
      </c>
      <c r="BG9">
        <v>28.64</v>
      </c>
      <c r="BH9">
        <v>0.48</v>
      </c>
      <c r="BI9">
        <v>1.02</v>
      </c>
      <c r="BJ9">
        <v>0.93</v>
      </c>
      <c r="BK9">
        <v>0.61</v>
      </c>
      <c r="BL9">
        <v>0</v>
      </c>
      <c r="BM9">
        <v>0.97</v>
      </c>
      <c r="BN9">
        <v>40.68</v>
      </c>
      <c r="BO9">
        <v>191.39</v>
      </c>
      <c r="BP9">
        <v>6.39</v>
      </c>
      <c r="BQ9">
        <v>48.42</v>
      </c>
      <c r="BR9">
        <v>81.349999999999994</v>
      </c>
      <c r="BS9">
        <v>0.4</v>
      </c>
      <c r="BT9">
        <v>0</v>
      </c>
      <c r="BU9">
        <v>0</v>
      </c>
    </row>
    <row r="10" spans="1:73">
      <c r="A10" t="s">
        <v>266</v>
      </c>
      <c r="C10" t="s">
        <v>239</v>
      </c>
      <c r="G10" t="s">
        <v>52</v>
      </c>
      <c r="H10" s="115">
        <v>1189.5200000000002</v>
      </c>
      <c r="I10" s="88">
        <v>339.17999999999995</v>
      </c>
      <c r="J10" s="88">
        <v>368.83999999999992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0.73</v>
      </c>
      <c r="X10">
        <v>0.4</v>
      </c>
      <c r="Y10">
        <v>0.52</v>
      </c>
      <c r="Z10">
        <v>0.98</v>
      </c>
      <c r="AA10">
        <v>0.83</v>
      </c>
      <c r="AB10">
        <v>0</v>
      </c>
      <c r="AC10">
        <v>0</v>
      </c>
      <c r="AD10">
        <v>98.79</v>
      </c>
      <c r="AE10">
        <v>49.88</v>
      </c>
      <c r="AF10">
        <v>55.57</v>
      </c>
      <c r="AG10">
        <v>137.28</v>
      </c>
      <c r="AH10">
        <v>25.08</v>
      </c>
      <c r="AI10">
        <v>193.7</v>
      </c>
      <c r="AJ10">
        <v>74.91</v>
      </c>
      <c r="AK10">
        <v>31.42</v>
      </c>
      <c r="AL10">
        <v>96.85</v>
      </c>
      <c r="AM10">
        <v>15.71</v>
      </c>
      <c r="AN10">
        <v>60.53</v>
      </c>
      <c r="AO10">
        <v>25.08</v>
      </c>
      <c r="AP10">
        <v>25.06</v>
      </c>
      <c r="AQ10">
        <v>24.94</v>
      </c>
      <c r="AR10">
        <v>119.59</v>
      </c>
      <c r="AS10">
        <v>16.850000000000001</v>
      </c>
      <c r="AT10">
        <v>24.96</v>
      </c>
      <c r="AU10">
        <v>75.180000000000007</v>
      </c>
      <c r="AV10">
        <v>100.08</v>
      </c>
      <c r="AW10">
        <v>21.86</v>
      </c>
      <c r="AX10">
        <v>71.84</v>
      </c>
      <c r="AY10">
        <v>14.53</v>
      </c>
      <c r="AZ10">
        <v>49.04</v>
      </c>
      <c r="BA10">
        <v>22.88</v>
      </c>
      <c r="BB10">
        <v>0</v>
      </c>
      <c r="BC10">
        <v>25.06</v>
      </c>
      <c r="BD10">
        <v>18.53</v>
      </c>
      <c r="BE10">
        <v>14.53</v>
      </c>
      <c r="BF10">
        <v>4.04</v>
      </c>
      <c r="BG10">
        <v>28.64</v>
      </c>
      <c r="BH10">
        <v>0.48</v>
      </c>
      <c r="BI10">
        <v>1.02</v>
      </c>
      <c r="BJ10">
        <v>0.93</v>
      </c>
      <c r="BK10">
        <v>0.61</v>
      </c>
      <c r="BL10">
        <v>0</v>
      </c>
      <c r="BM10">
        <v>0.97</v>
      </c>
      <c r="BN10">
        <v>40.68</v>
      </c>
      <c r="BO10">
        <v>191.39</v>
      </c>
      <c r="BP10">
        <v>6.39</v>
      </c>
      <c r="BQ10">
        <v>48.42</v>
      </c>
      <c r="BR10">
        <v>81.349999999999994</v>
      </c>
      <c r="BS10">
        <v>0.4</v>
      </c>
      <c r="BT10">
        <v>0</v>
      </c>
      <c r="BU10">
        <v>0</v>
      </c>
    </row>
    <row r="11" spans="1:73">
      <c r="A11" t="s">
        <v>246</v>
      </c>
      <c r="C11" t="s">
        <v>342</v>
      </c>
      <c r="G11" t="s">
        <v>53</v>
      </c>
      <c r="H11" s="115">
        <v>1092.8800000000001</v>
      </c>
      <c r="I11" s="88">
        <v>339.17999999999995</v>
      </c>
      <c r="J11" s="88">
        <v>368.75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0.73</v>
      </c>
      <c r="X11">
        <v>0.4</v>
      </c>
      <c r="Y11">
        <v>0.52</v>
      </c>
      <c r="Z11">
        <v>0.98</v>
      </c>
      <c r="AA11">
        <v>0.83</v>
      </c>
      <c r="AB11">
        <v>0</v>
      </c>
      <c r="AC11">
        <v>0</v>
      </c>
      <c r="AD11">
        <v>98.79</v>
      </c>
      <c r="AE11">
        <v>49.88</v>
      </c>
      <c r="AF11">
        <v>55.57</v>
      </c>
      <c r="AG11">
        <v>137.28</v>
      </c>
      <c r="AH11">
        <v>25.08</v>
      </c>
      <c r="AI11">
        <v>193.7</v>
      </c>
      <c r="AJ11">
        <v>74.91</v>
      </c>
      <c r="AK11">
        <v>31.42</v>
      </c>
      <c r="AL11">
        <v>0</v>
      </c>
      <c r="AM11">
        <v>15.71</v>
      </c>
      <c r="AN11">
        <v>60.53</v>
      </c>
      <c r="AO11">
        <v>25.08</v>
      </c>
      <c r="AP11">
        <v>25.06</v>
      </c>
      <c r="AQ11">
        <v>24.94</v>
      </c>
      <c r="AR11">
        <v>119.59</v>
      </c>
      <c r="AS11">
        <v>16.850000000000001</v>
      </c>
      <c r="AT11">
        <v>24.96</v>
      </c>
      <c r="AU11">
        <v>75.180000000000007</v>
      </c>
      <c r="AV11">
        <v>100.08</v>
      </c>
      <c r="AW11">
        <v>21.86</v>
      </c>
      <c r="AX11">
        <v>71.84</v>
      </c>
      <c r="AY11">
        <v>14.53</v>
      </c>
      <c r="AZ11">
        <v>49.04</v>
      </c>
      <c r="BA11">
        <v>22.88</v>
      </c>
      <c r="BB11">
        <v>0</v>
      </c>
      <c r="BC11">
        <v>25.06</v>
      </c>
      <c r="BD11">
        <v>18.53</v>
      </c>
      <c r="BE11">
        <v>14.53</v>
      </c>
      <c r="BF11">
        <v>4.04</v>
      </c>
      <c r="BG11">
        <v>28.64</v>
      </c>
      <c r="BH11">
        <v>0.48</v>
      </c>
      <c r="BI11">
        <v>1.02</v>
      </c>
      <c r="BJ11">
        <v>0.93</v>
      </c>
      <c r="BK11">
        <v>0.61</v>
      </c>
      <c r="BL11">
        <v>0</v>
      </c>
      <c r="BM11">
        <v>0.97</v>
      </c>
      <c r="BN11">
        <v>40.68</v>
      </c>
      <c r="BO11">
        <v>191.39</v>
      </c>
      <c r="BP11">
        <v>6.3</v>
      </c>
      <c r="BQ11">
        <v>48.42</v>
      </c>
      <c r="BR11">
        <v>81.349999999999994</v>
      </c>
      <c r="BS11">
        <v>0.61</v>
      </c>
      <c r="BT11">
        <v>0</v>
      </c>
      <c r="BU11">
        <v>0</v>
      </c>
    </row>
    <row r="12" spans="1:73">
      <c r="A12" t="s">
        <v>247</v>
      </c>
      <c r="C12" t="s">
        <v>362</v>
      </c>
      <c r="G12" t="s">
        <v>54</v>
      </c>
      <c r="H12" s="115">
        <v>1092.8800000000001</v>
      </c>
      <c r="I12" s="88">
        <v>339.17999999999995</v>
      </c>
      <c r="J12" s="88">
        <v>368.75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0.73</v>
      </c>
      <c r="X12">
        <v>0.4</v>
      </c>
      <c r="Y12">
        <v>0.52</v>
      </c>
      <c r="Z12">
        <v>0.98</v>
      </c>
      <c r="AA12">
        <v>0.83</v>
      </c>
      <c r="AB12">
        <v>0</v>
      </c>
      <c r="AC12">
        <v>0</v>
      </c>
      <c r="AD12">
        <v>98.79</v>
      </c>
      <c r="AE12">
        <v>49.88</v>
      </c>
      <c r="AF12">
        <v>55.57</v>
      </c>
      <c r="AG12">
        <v>137.28</v>
      </c>
      <c r="AH12">
        <v>25.08</v>
      </c>
      <c r="AI12">
        <v>193.7</v>
      </c>
      <c r="AJ12">
        <v>74.91</v>
      </c>
      <c r="AK12">
        <v>31.42</v>
      </c>
      <c r="AL12">
        <v>0</v>
      </c>
      <c r="AM12">
        <v>15.71</v>
      </c>
      <c r="AN12">
        <v>60.53</v>
      </c>
      <c r="AO12">
        <v>25.08</v>
      </c>
      <c r="AP12">
        <v>25.06</v>
      </c>
      <c r="AQ12">
        <v>24.94</v>
      </c>
      <c r="AR12">
        <v>119.59</v>
      </c>
      <c r="AS12">
        <v>16.850000000000001</v>
      </c>
      <c r="AT12">
        <v>24.96</v>
      </c>
      <c r="AU12">
        <v>75.180000000000007</v>
      </c>
      <c r="AV12">
        <v>100.08</v>
      </c>
      <c r="AW12">
        <v>21.86</v>
      </c>
      <c r="AX12">
        <v>71.84</v>
      </c>
      <c r="AY12">
        <v>14.53</v>
      </c>
      <c r="AZ12">
        <v>49.04</v>
      </c>
      <c r="BA12">
        <v>22.88</v>
      </c>
      <c r="BB12">
        <v>0</v>
      </c>
      <c r="BC12">
        <v>25.06</v>
      </c>
      <c r="BD12">
        <v>18.53</v>
      </c>
      <c r="BE12">
        <v>14.53</v>
      </c>
      <c r="BF12">
        <v>4.04</v>
      </c>
      <c r="BG12">
        <v>28.64</v>
      </c>
      <c r="BH12">
        <v>0.48</v>
      </c>
      <c r="BI12">
        <v>1.02</v>
      </c>
      <c r="BJ12">
        <v>0.93</v>
      </c>
      <c r="BK12">
        <v>0.61</v>
      </c>
      <c r="BL12">
        <v>0</v>
      </c>
      <c r="BM12">
        <v>0.97</v>
      </c>
      <c r="BN12">
        <v>40.68</v>
      </c>
      <c r="BO12">
        <v>191.39</v>
      </c>
      <c r="BP12">
        <v>6.3</v>
      </c>
      <c r="BQ12">
        <v>48.42</v>
      </c>
      <c r="BR12">
        <v>81.349999999999994</v>
      </c>
      <c r="BS12">
        <v>0.61</v>
      </c>
      <c r="BT12">
        <v>0</v>
      </c>
      <c r="BU12">
        <v>0</v>
      </c>
    </row>
    <row r="13" spans="1:73">
      <c r="A13" t="s">
        <v>248</v>
      </c>
      <c r="G13" t="s">
        <v>55</v>
      </c>
      <c r="H13" s="115">
        <v>1092.8800000000001</v>
      </c>
      <c r="I13" s="88">
        <v>339.17999999999995</v>
      </c>
      <c r="J13" s="88">
        <v>368.75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0.73</v>
      </c>
      <c r="X13">
        <v>0.4</v>
      </c>
      <c r="Y13">
        <v>0.52</v>
      </c>
      <c r="Z13">
        <v>0.98</v>
      </c>
      <c r="AA13">
        <v>0.83</v>
      </c>
      <c r="AB13">
        <v>0</v>
      </c>
      <c r="AC13">
        <v>0</v>
      </c>
      <c r="AD13">
        <v>98.79</v>
      </c>
      <c r="AE13">
        <v>49.88</v>
      </c>
      <c r="AF13">
        <v>55.57</v>
      </c>
      <c r="AG13">
        <v>137.28</v>
      </c>
      <c r="AH13">
        <v>25.08</v>
      </c>
      <c r="AI13">
        <v>193.7</v>
      </c>
      <c r="AJ13">
        <v>74.91</v>
      </c>
      <c r="AK13">
        <v>31.42</v>
      </c>
      <c r="AL13">
        <v>0</v>
      </c>
      <c r="AM13">
        <v>15.71</v>
      </c>
      <c r="AN13">
        <v>60.53</v>
      </c>
      <c r="AO13">
        <v>25.08</v>
      </c>
      <c r="AP13">
        <v>25.06</v>
      </c>
      <c r="AQ13">
        <v>24.94</v>
      </c>
      <c r="AR13">
        <v>119.59</v>
      </c>
      <c r="AS13">
        <v>16.850000000000001</v>
      </c>
      <c r="AT13">
        <v>24.96</v>
      </c>
      <c r="AU13">
        <v>75.180000000000007</v>
      </c>
      <c r="AV13">
        <v>100.08</v>
      </c>
      <c r="AW13">
        <v>21.86</v>
      </c>
      <c r="AX13">
        <v>71.84</v>
      </c>
      <c r="AY13">
        <v>14.53</v>
      </c>
      <c r="AZ13">
        <v>49.04</v>
      </c>
      <c r="BA13">
        <v>22.88</v>
      </c>
      <c r="BB13">
        <v>0</v>
      </c>
      <c r="BC13">
        <v>25.06</v>
      </c>
      <c r="BD13">
        <v>18.53</v>
      </c>
      <c r="BE13">
        <v>14.53</v>
      </c>
      <c r="BF13">
        <v>4.04</v>
      </c>
      <c r="BG13">
        <v>28.64</v>
      </c>
      <c r="BH13">
        <v>0.48</v>
      </c>
      <c r="BI13">
        <v>1.02</v>
      </c>
      <c r="BJ13">
        <v>0.93</v>
      </c>
      <c r="BK13">
        <v>0.61</v>
      </c>
      <c r="BL13">
        <v>0</v>
      </c>
      <c r="BM13">
        <v>0.97</v>
      </c>
      <c r="BN13">
        <v>40.68</v>
      </c>
      <c r="BO13">
        <v>191.39</v>
      </c>
      <c r="BP13">
        <v>6.3</v>
      </c>
      <c r="BQ13">
        <v>48.42</v>
      </c>
      <c r="BR13">
        <v>81.349999999999994</v>
      </c>
      <c r="BS13">
        <v>0.61</v>
      </c>
      <c r="BT13">
        <v>0</v>
      </c>
      <c r="BU13">
        <v>0</v>
      </c>
    </row>
    <row r="14" spans="1:73">
      <c r="A14" t="s">
        <v>249</v>
      </c>
      <c r="G14" t="s">
        <v>56</v>
      </c>
      <c r="H14" s="115">
        <v>1092.8800000000001</v>
      </c>
      <c r="I14" s="88">
        <v>339.17999999999995</v>
      </c>
      <c r="J14" s="88">
        <v>368.75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0.73</v>
      </c>
      <c r="X14">
        <v>0.4</v>
      </c>
      <c r="Y14">
        <v>0.52</v>
      </c>
      <c r="Z14">
        <v>0.98</v>
      </c>
      <c r="AA14">
        <v>0.83</v>
      </c>
      <c r="AB14">
        <v>0</v>
      </c>
      <c r="AC14">
        <v>0</v>
      </c>
      <c r="AD14">
        <v>98.79</v>
      </c>
      <c r="AE14">
        <v>49.88</v>
      </c>
      <c r="AF14">
        <v>55.57</v>
      </c>
      <c r="AG14">
        <v>137.28</v>
      </c>
      <c r="AH14">
        <v>25.08</v>
      </c>
      <c r="AI14">
        <v>193.7</v>
      </c>
      <c r="AJ14">
        <v>74.91</v>
      </c>
      <c r="AK14">
        <v>31.42</v>
      </c>
      <c r="AL14">
        <v>0</v>
      </c>
      <c r="AM14">
        <v>15.71</v>
      </c>
      <c r="AN14">
        <v>60.53</v>
      </c>
      <c r="AO14">
        <v>25.08</v>
      </c>
      <c r="AP14">
        <v>25.06</v>
      </c>
      <c r="AQ14">
        <v>24.94</v>
      </c>
      <c r="AR14">
        <v>119.59</v>
      </c>
      <c r="AS14">
        <v>16.850000000000001</v>
      </c>
      <c r="AT14">
        <v>24.96</v>
      </c>
      <c r="AU14">
        <v>75.180000000000007</v>
      </c>
      <c r="AV14">
        <v>100.08</v>
      </c>
      <c r="AW14">
        <v>21.86</v>
      </c>
      <c r="AX14">
        <v>71.84</v>
      </c>
      <c r="AY14">
        <v>14.53</v>
      </c>
      <c r="AZ14">
        <v>49.04</v>
      </c>
      <c r="BA14">
        <v>22.88</v>
      </c>
      <c r="BB14">
        <v>0</v>
      </c>
      <c r="BC14">
        <v>25.06</v>
      </c>
      <c r="BD14">
        <v>18.53</v>
      </c>
      <c r="BE14">
        <v>14.53</v>
      </c>
      <c r="BF14">
        <v>4.04</v>
      </c>
      <c r="BG14">
        <v>28.64</v>
      </c>
      <c r="BH14">
        <v>0.48</v>
      </c>
      <c r="BI14">
        <v>1.02</v>
      </c>
      <c r="BJ14">
        <v>0.93</v>
      </c>
      <c r="BK14">
        <v>0.61</v>
      </c>
      <c r="BL14">
        <v>0</v>
      </c>
      <c r="BM14">
        <v>0.97</v>
      </c>
      <c r="BN14">
        <v>40.68</v>
      </c>
      <c r="BO14">
        <v>191.39</v>
      </c>
      <c r="BP14">
        <v>6.3</v>
      </c>
      <c r="BQ14">
        <v>48.42</v>
      </c>
      <c r="BR14">
        <v>81.349999999999994</v>
      </c>
      <c r="BS14">
        <v>0.61</v>
      </c>
      <c r="BT14">
        <v>0</v>
      </c>
      <c r="BU14">
        <v>0</v>
      </c>
    </row>
    <row r="15" spans="1:73">
      <c r="A15" t="s">
        <v>250</v>
      </c>
      <c r="G15" t="s">
        <v>57</v>
      </c>
      <c r="H15" s="115">
        <v>929.8399999999998</v>
      </c>
      <c r="I15" s="88">
        <v>321.85000000000002</v>
      </c>
      <c r="J15" s="88">
        <v>368.65999999999997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0.73</v>
      </c>
      <c r="X15">
        <v>0.4</v>
      </c>
      <c r="Y15">
        <v>0.52</v>
      </c>
      <c r="Z15">
        <v>0.98</v>
      </c>
      <c r="AA15">
        <v>0.83</v>
      </c>
      <c r="AB15">
        <v>0</v>
      </c>
      <c r="AC15">
        <v>0</v>
      </c>
      <c r="AD15">
        <v>0</v>
      </c>
      <c r="AE15">
        <v>49.88</v>
      </c>
      <c r="AF15">
        <v>55.57</v>
      </c>
      <c r="AG15">
        <v>137.28</v>
      </c>
      <c r="AH15">
        <v>25.08</v>
      </c>
      <c r="AI15">
        <v>193.7</v>
      </c>
      <c r="AJ15">
        <v>74.91</v>
      </c>
      <c r="AK15">
        <v>33.17</v>
      </c>
      <c r="AL15">
        <v>0</v>
      </c>
      <c r="AM15">
        <v>0</v>
      </c>
      <c r="AN15">
        <v>60.53</v>
      </c>
      <c r="AO15">
        <v>0</v>
      </c>
      <c r="AP15">
        <v>25.06</v>
      </c>
      <c r="AQ15">
        <v>24.94</v>
      </c>
      <c r="AR15">
        <v>119.59</v>
      </c>
      <c r="AS15">
        <v>16.850000000000001</v>
      </c>
      <c r="AT15">
        <v>0</v>
      </c>
      <c r="AU15">
        <v>75.180000000000007</v>
      </c>
      <c r="AV15">
        <v>100.08</v>
      </c>
      <c r="AW15">
        <v>21.86</v>
      </c>
      <c r="AX15">
        <v>54.51</v>
      </c>
      <c r="AY15">
        <v>14.53</v>
      </c>
      <c r="AZ15">
        <v>49.04</v>
      </c>
      <c r="BA15">
        <v>22.88</v>
      </c>
      <c r="BB15">
        <v>0</v>
      </c>
      <c r="BC15">
        <v>25.06</v>
      </c>
      <c r="BD15">
        <v>18.53</v>
      </c>
      <c r="BE15">
        <v>14.53</v>
      </c>
      <c r="BF15">
        <v>4.04</v>
      </c>
      <c r="BG15">
        <v>28.64</v>
      </c>
      <c r="BH15">
        <v>0.44</v>
      </c>
      <c r="BI15">
        <v>1.02</v>
      </c>
      <c r="BJ15">
        <v>0.93</v>
      </c>
      <c r="BK15">
        <v>0.61</v>
      </c>
      <c r="BL15">
        <v>0</v>
      </c>
      <c r="BM15">
        <v>0.97</v>
      </c>
      <c r="BN15">
        <v>40.68</v>
      </c>
      <c r="BO15">
        <v>191.39</v>
      </c>
      <c r="BP15">
        <v>6.21</v>
      </c>
      <c r="BQ15">
        <v>48.42</v>
      </c>
      <c r="BR15">
        <v>81.349999999999994</v>
      </c>
      <c r="BS15">
        <v>0.4</v>
      </c>
      <c r="BT15">
        <v>0</v>
      </c>
      <c r="BU15">
        <v>0</v>
      </c>
    </row>
    <row r="16" spans="1:73">
      <c r="A16" t="s">
        <v>251</v>
      </c>
      <c r="G16" t="s">
        <v>58</v>
      </c>
      <c r="H16" s="115">
        <v>929.8399999999998</v>
      </c>
      <c r="I16" s="88">
        <v>321.85000000000002</v>
      </c>
      <c r="J16" s="88">
        <v>368.65999999999997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0.73</v>
      </c>
      <c r="X16">
        <v>0.4</v>
      </c>
      <c r="Y16">
        <v>0.52</v>
      </c>
      <c r="Z16">
        <v>0.98</v>
      </c>
      <c r="AA16">
        <v>0.83</v>
      </c>
      <c r="AB16">
        <v>0</v>
      </c>
      <c r="AC16">
        <v>0</v>
      </c>
      <c r="AD16">
        <v>0</v>
      </c>
      <c r="AE16">
        <v>49.88</v>
      </c>
      <c r="AF16">
        <v>55.57</v>
      </c>
      <c r="AG16">
        <v>137.28</v>
      </c>
      <c r="AH16">
        <v>25.08</v>
      </c>
      <c r="AI16">
        <v>193.7</v>
      </c>
      <c r="AJ16">
        <v>74.91</v>
      </c>
      <c r="AK16">
        <v>33.17</v>
      </c>
      <c r="AL16">
        <v>0</v>
      </c>
      <c r="AM16">
        <v>0</v>
      </c>
      <c r="AN16">
        <v>60.53</v>
      </c>
      <c r="AO16">
        <v>0</v>
      </c>
      <c r="AP16">
        <v>25.06</v>
      </c>
      <c r="AQ16">
        <v>24.94</v>
      </c>
      <c r="AR16">
        <v>119.59</v>
      </c>
      <c r="AS16">
        <v>16.850000000000001</v>
      </c>
      <c r="AT16">
        <v>0</v>
      </c>
      <c r="AU16">
        <v>75.180000000000007</v>
      </c>
      <c r="AV16">
        <v>100.08</v>
      </c>
      <c r="AW16">
        <v>21.86</v>
      </c>
      <c r="AX16">
        <v>54.51</v>
      </c>
      <c r="AY16">
        <v>14.53</v>
      </c>
      <c r="AZ16">
        <v>49.04</v>
      </c>
      <c r="BA16">
        <v>22.88</v>
      </c>
      <c r="BB16">
        <v>0</v>
      </c>
      <c r="BC16">
        <v>25.06</v>
      </c>
      <c r="BD16">
        <v>18.53</v>
      </c>
      <c r="BE16">
        <v>14.53</v>
      </c>
      <c r="BF16">
        <v>4.04</v>
      </c>
      <c r="BG16">
        <v>28.64</v>
      </c>
      <c r="BH16">
        <v>0.44</v>
      </c>
      <c r="BI16">
        <v>1.02</v>
      </c>
      <c r="BJ16">
        <v>0.93</v>
      </c>
      <c r="BK16">
        <v>0.61</v>
      </c>
      <c r="BL16">
        <v>0</v>
      </c>
      <c r="BM16">
        <v>0.97</v>
      </c>
      <c r="BN16">
        <v>40.68</v>
      </c>
      <c r="BO16">
        <v>191.39</v>
      </c>
      <c r="BP16">
        <v>6.21</v>
      </c>
      <c r="BQ16">
        <v>48.42</v>
      </c>
      <c r="BR16">
        <v>81.349999999999994</v>
      </c>
      <c r="BS16">
        <v>0.4</v>
      </c>
      <c r="BT16">
        <v>0</v>
      </c>
      <c r="BU16">
        <v>0</v>
      </c>
    </row>
    <row r="17" spans="1:73">
      <c r="A17" t="s">
        <v>252</v>
      </c>
      <c r="G17" t="s">
        <v>59</v>
      </c>
      <c r="H17" s="115">
        <v>929.8399999999998</v>
      </c>
      <c r="I17" s="88">
        <v>321.85000000000002</v>
      </c>
      <c r="J17" s="88">
        <v>368.65999999999997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0.73</v>
      </c>
      <c r="X17">
        <v>0.4</v>
      </c>
      <c r="Y17">
        <v>0.52</v>
      </c>
      <c r="Z17">
        <v>0.98</v>
      </c>
      <c r="AA17">
        <v>0.83</v>
      </c>
      <c r="AB17">
        <v>0</v>
      </c>
      <c r="AC17">
        <v>0</v>
      </c>
      <c r="AD17">
        <v>0</v>
      </c>
      <c r="AE17">
        <v>49.88</v>
      </c>
      <c r="AF17">
        <v>55.57</v>
      </c>
      <c r="AG17">
        <v>137.28</v>
      </c>
      <c r="AH17">
        <v>25.08</v>
      </c>
      <c r="AI17">
        <v>193.7</v>
      </c>
      <c r="AJ17">
        <v>74.91</v>
      </c>
      <c r="AK17">
        <v>33.17</v>
      </c>
      <c r="AL17">
        <v>0</v>
      </c>
      <c r="AM17">
        <v>0</v>
      </c>
      <c r="AN17">
        <v>60.53</v>
      </c>
      <c r="AO17">
        <v>0</v>
      </c>
      <c r="AP17">
        <v>25.06</v>
      </c>
      <c r="AQ17">
        <v>24.94</v>
      </c>
      <c r="AR17">
        <v>119.59</v>
      </c>
      <c r="AS17">
        <v>16.850000000000001</v>
      </c>
      <c r="AT17">
        <v>0</v>
      </c>
      <c r="AU17">
        <v>75.180000000000007</v>
      </c>
      <c r="AV17">
        <v>100.08</v>
      </c>
      <c r="AW17">
        <v>21.86</v>
      </c>
      <c r="AX17">
        <v>54.51</v>
      </c>
      <c r="AY17">
        <v>14.53</v>
      </c>
      <c r="AZ17">
        <v>49.04</v>
      </c>
      <c r="BA17">
        <v>22.88</v>
      </c>
      <c r="BB17">
        <v>0</v>
      </c>
      <c r="BC17">
        <v>25.06</v>
      </c>
      <c r="BD17">
        <v>18.53</v>
      </c>
      <c r="BE17">
        <v>14.53</v>
      </c>
      <c r="BF17">
        <v>4.04</v>
      </c>
      <c r="BG17">
        <v>28.64</v>
      </c>
      <c r="BH17">
        <v>0.44</v>
      </c>
      <c r="BI17">
        <v>1.02</v>
      </c>
      <c r="BJ17">
        <v>0.93</v>
      </c>
      <c r="BK17">
        <v>0.61</v>
      </c>
      <c r="BL17">
        <v>0</v>
      </c>
      <c r="BM17">
        <v>0.97</v>
      </c>
      <c r="BN17">
        <v>40.68</v>
      </c>
      <c r="BO17">
        <v>191.39</v>
      </c>
      <c r="BP17">
        <v>6.21</v>
      </c>
      <c r="BQ17">
        <v>48.42</v>
      </c>
      <c r="BR17">
        <v>81.349999999999994</v>
      </c>
      <c r="BS17">
        <v>0.4</v>
      </c>
      <c r="BT17">
        <v>0</v>
      </c>
      <c r="BU17">
        <v>0</v>
      </c>
    </row>
    <row r="18" spans="1:73">
      <c r="A18" t="s">
        <v>253</v>
      </c>
      <c r="G18" t="s">
        <v>60</v>
      </c>
      <c r="H18" s="115">
        <v>929.8399999999998</v>
      </c>
      <c r="I18" s="88">
        <v>321.85000000000002</v>
      </c>
      <c r="J18" s="88">
        <v>368.65999999999997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0.73</v>
      </c>
      <c r="X18">
        <v>0.4</v>
      </c>
      <c r="Y18">
        <v>0.52</v>
      </c>
      <c r="Z18">
        <v>0.98</v>
      </c>
      <c r="AA18">
        <v>0.83</v>
      </c>
      <c r="AB18">
        <v>0</v>
      </c>
      <c r="AC18">
        <v>0</v>
      </c>
      <c r="AD18">
        <v>0</v>
      </c>
      <c r="AE18">
        <v>49.88</v>
      </c>
      <c r="AF18">
        <v>55.57</v>
      </c>
      <c r="AG18">
        <v>137.28</v>
      </c>
      <c r="AH18">
        <v>25.08</v>
      </c>
      <c r="AI18">
        <v>193.7</v>
      </c>
      <c r="AJ18">
        <v>74.91</v>
      </c>
      <c r="AK18">
        <v>33.17</v>
      </c>
      <c r="AL18">
        <v>0</v>
      </c>
      <c r="AM18">
        <v>0</v>
      </c>
      <c r="AN18">
        <v>60.53</v>
      </c>
      <c r="AO18">
        <v>0</v>
      </c>
      <c r="AP18">
        <v>25.06</v>
      </c>
      <c r="AQ18">
        <v>24.94</v>
      </c>
      <c r="AR18">
        <v>119.59</v>
      </c>
      <c r="AS18">
        <v>16.850000000000001</v>
      </c>
      <c r="AT18">
        <v>0</v>
      </c>
      <c r="AU18">
        <v>75.180000000000007</v>
      </c>
      <c r="AV18">
        <v>100.08</v>
      </c>
      <c r="AW18">
        <v>21.86</v>
      </c>
      <c r="AX18">
        <v>54.51</v>
      </c>
      <c r="AY18">
        <v>14.53</v>
      </c>
      <c r="AZ18">
        <v>49.04</v>
      </c>
      <c r="BA18">
        <v>22.88</v>
      </c>
      <c r="BB18">
        <v>0</v>
      </c>
      <c r="BC18">
        <v>25.06</v>
      </c>
      <c r="BD18">
        <v>18.53</v>
      </c>
      <c r="BE18">
        <v>14.53</v>
      </c>
      <c r="BF18">
        <v>4.04</v>
      </c>
      <c r="BG18">
        <v>28.64</v>
      </c>
      <c r="BH18">
        <v>0.44</v>
      </c>
      <c r="BI18">
        <v>1.02</v>
      </c>
      <c r="BJ18">
        <v>0.93</v>
      </c>
      <c r="BK18">
        <v>0.61</v>
      </c>
      <c r="BL18">
        <v>0</v>
      </c>
      <c r="BM18">
        <v>0.97</v>
      </c>
      <c r="BN18">
        <v>40.68</v>
      </c>
      <c r="BO18">
        <v>191.39</v>
      </c>
      <c r="BP18">
        <v>6.21</v>
      </c>
      <c r="BQ18">
        <v>48.42</v>
      </c>
      <c r="BR18">
        <v>81.349999999999994</v>
      </c>
      <c r="BS18">
        <v>0.4</v>
      </c>
      <c r="BT18">
        <v>0</v>
      </c>
      <c r="BU18">
        <v>0</v>
      </c>
    </row>
    <row r="19" spans="1:73">
      <c r="A19" t="s">
        <v>267</v>
      </c>
      <c r="G19" t="s">
        <v>61</v>
      </c>
      <c r="H19" s="115">
        <v>812.76999999999987</v>
      </c>
      <c r="I19" s="88">
        <v>321.85000000000002</v>
      </c>
      <c r="J19" s="88">
        <v>368.65999999999997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0.73</v>
      </c>
      <c r="X19">
        <v>0.4</v>
      </c>
      <c r="Y19">
        <v>0.52</v>
      </c>
      <c r="Z19">
        <v>0.98</v>
      </c>
      <c r="AA19">
        <v>0.83</v>
      </c>
      <c r="AB19">
        <v>0</v>
      </c>
      <c r="AC19">
        <v>0</v>
      </c>
      <c r="AD19">
        <v>0</v>
      </c>
      <c r="AE19">
        <v>49.88</v>
      </c>
      <c r="AF19">
        <v>55.57</v>
      </c>
      <c r="AG19">
        <v>137.28</v>
      </c>
      <c r="AH19">
        <v>25.08</v>
      </c>
      <c r="AI19">
        <v>193.7</v>
      </c>
      <c r="AJ19">
        <v>74.91</v>
      </c>
      <c r="AK19">
        <v>35.479999999999997</v>
      </c>
      <c r="AL19">
        <v>0</v>
      </c>
      <c r="AM19">
        <v>0</v>
      </c>
      <c r="AN19">
        <v>60.53</v>
      </c>
      <c r="AO19">
        <v>0</v>
      </c>
      <c r="AP19">
        <v>25.06</v>
      </c>
      <c r="AQ19">
        <v>24.94</v>
      </c>
      <c r="AR19">
        <v>0</v>
      </c>
      <c r="AS19">
        <v>16.850000000000001</v>
      </c>
      <c r="AT19">
        <v>0</v>
      </c>
      <c r="AU19">
        <v>75.180000000000007</v>
      </c>
      <c r="AV19">
        <v>100.08</v>
      </c>
      <c r="AW19">
        <v>21.86</v>
      </c>
      <c r="AX19">
        <v>54.51</v>
      </c>
      <c r="AY19">
        <v>14.53</v>
      </c>
      <c r="AZ19">
        <v>49.04</v>
      </c>
      <c r="BA19">
        <v>22.88</v>
      </c>
      <c r="BB19">
        <v>0</v>
      </c>
      <c r="BC19">
        <v>25.06</v>
      </c>
      <c r="BD19">
        <v>18.53</v>
      </c>
      <c r="BE19">
        <v>14.53</v>
      </c>
      <c r="BF19">
        <v>4.04</v>
      </c>
      <c r="BG19">
        <v>28.64</v>
      </c>
      <c r="BH19">
        <v>0.44</v>
      </c>
      <c r="BI19">
        <v>1.02</v>
      </c>
      <c r="BJ19">
        <v>0.93</v>
      </c>
      <c r="BK19">
        <v>0.61</v>
      </c>
      <c r="BL19">
        <v>0</v>
      </c>
      <c r="BM19">
        <v>0.97</v>
      </c>
      <c r="BN19">
        <v>40.68</v>
      </c>
      <c r="BO19">
        <v>191.39</v>
      </c>
      <c r="BP19">
        <v>6.21</v>
      </c>
      <c r="BQ19">
        <v>48.42</v>
      </c>
      <c r="BR19">
        <v>81.349999999999994</v>
      </c>
      <c r="BS19">
        <v>0.61</v>
      </c>
      <c r="BT19">
        <v>0</v>
      </c>
      <c r="BU19">
        <v>0</v>
      </c>
    </row>
    <row r="20" spans="1:73">
      <c r="A20" t="s">
        <v>268</v>
      </c>
      <c r="G20" t="s">
        <v>62</v>
      </c>
      <c r="H20" s="115">
        <v>812.76999999999987</v>
      </c>
      <c r="I20" s="88">
        <v>321.85000000000002</v>
      </c>
      <c r="J20" s="88">
        <v>368.65999999999997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0.73</v>
      </c>
      <c r="X20">
        <v>0.4</v>
      </c>
      <c r="Y20">
        <v>0.52</v>
      </c>
      <c r="Z20">
        <v>0.98</v>
      </c>
      <c r="AA20">
        <v>0.83</v>
      </c>
      <c r="AB20">
        <v>0</v>
      </c>
      <c r="AC20">
        <v>0</v>
      </c>
      <c r="AD20">
        <v>0</v>
      </c>
      <c r="AE20">
        <v>49.88</v>
      </c>
      <c r="AF20">
        <v>55.57</v>
      </c>
      <c r="AG20">
        <v>137.28</v>
      </c>
      <c r="AH20">
        <v>25.08</v>
      </c>
      <c r="AI20">
        <v>193.7</v>
      </c>
      <c r="AJ20">
        <v>74.91</v>
      </c>
      <c r="AK20">
        <v>35.479999999999997</v>
      </c>
      <c r="AL20">
        <v>0</v>
      </c>
      <c r="AM20">
        <v>0</v>
      </c>
      <c r="AN20">
        <v>60.53</v>
      </c>
      <c r="AO20">
        <v>0</v>
      </c>
      <c r="AP20">
        <v>25.06</v>
      </c>
      <c r="AQ20">
        <v>24.94</v>
      </c>
      <c r="AR20">
        <v>0</v>
      </c>
      <c r="AS20">
        <v>16.850000000000001</v>
      </c>
      <c r="AT20">
        <v>0</v>
      </c>
      <c r="AU20">
        <v>75.180000000000007</v>
      </c>
      <c r="AV20">
        <v>100.08</v>
      </c>
      <c r="AW20">
        <v>21.86</v>
      </c>
      <c r="AX20">
        <v>54.51</v>
      </c>
      <c r="AY20">
        <v>14.53</v>
      </c>
      <c r="AZ20">
        <v>49.04</v>
      </c>
      <c r="BA20">
        <v>22.88</v>
      </c>
      <c r="BB20">
        <v>0</v>
      </c>
      <c r="BC20">
        <v>25.06</v>
      </c>
      <c r="BD20">
        <v>18.53</v>
      </c>
      <c r="BE20">
        <v>14.53</v>
      </c>
      <c r="BF20">
        <v>4.04</v>
      </c>
      <c r="BG20">
        <v>28.64</v>
      </c>
      <c r="BH20">
        <v>0.44</v>
      </c>
      <c r="BI20">
        <v>1.02</v>
      </c>
      <c r="BJ20">
        <v>0.93</v>
      </c>
      <c r="BK20">
        <v>0.61</v>
      </c>
      <c r="BL20">
        <v>0</v>
      </c>
      <c r="BM20">
        <v>0.97</v>
      </c>
      <c r="BN20">
        <v>40.68</v>
      </c>
      <c r="BO20">
        <v>191.39</v>
      </c>
      <c r="BP20">
        <v>6.21</v>
      </c>
      <c r="BQ20">
        <v>48.42</v>
      </c>
      <c r="BR20">
        <v>81.349999999999994</v>
      </c>
      <c r="BS20">
        <v>0.61</v>
      </c>
      <c r="BT20">
        <v>0</v>
      </c>
      <c r="BU20">
        <v>0</v>
      </c>
    </row>
    <row r="21" spans="1:73">
      <c r="A21" t="s">
        <v>254</v>
      </c>
      <c r="G21" t="s">
        <v>63</v>
      </c>
      <c r="H21" s="115">
        <v>812.76999999999987</v>
      </c>
      <c r="I21" s="88">
        <v>321.85000000000002</v>
      </c>
      <c r="J21" s="88">
        <v>368.65999999999997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0.73</v>
      </c>
      <c r="X21">
        <v>0.4</v>
      </c>
      <c r="Y21">
        <v>0.52</v>
      </c>
      <c r="Z21">
        <v>0.98</v>
      </c>
      <c r="AA21">
        <v>0.83</v>
      </c>
      <c r="AB21">
        <v>0</v>
      </c>
      <c r="AC21">
        <v>0</v>
      </c>
      <c r="AD21">
        <v>0</v>
      </c>
      <c r="AE21">
        <v>49.88</v>
      </c>
      <c r="AF21">
        <v>55.57</v>
      </c>
      <c r="AG21">
        <v>137.28</v>
      </c>
      <c r="AH21">
        <v>25.08</v>
      </c>
      <c r="AI21">
        <v>193.7</v>
      </c>
      <c r="AJ21">
        <v>74.91</v>
      </c>
      <c r="AK21">
        <v>35.479999999999997</v>
      </c>
      <c r="AL21">
        <v>0</v>
      </c>
      <c r="AM21">
        <v>0</v>
      </c>
      <c r="AN21">
        <v>60.53</v>
      </c>
      <c r="AO21">
        <v>0</v>
      </c>
      <c r="AP21">
        <v>25.06</v>
      </c>
      <c r="AQ21">
        <v>24.94</v>
      </c>
      <c r="AR21">
        <v>0</v>
      </c>
      <c r="AS21">
        <v>16.850000000000001</v>
      </c>
      <c r="AT21">
        <v>0</v>
      </c>
      <c r="AU21">
        <v>75.180000000000007</v>
      </c>
      <c r="AV21">
        <v>100.08</v>
      </c>
      <c r="AW21">
        <v>21.86</v>
      </c>
      <c r="AX21">
        <v>54.51</v>
      </c>
      <c r="AY21">
        <v>14.53</v>
      </c>
      <c r="AZ21">
        <v>49.04</v>
      </c>
      <c r="BA21">
        <v>22.88</v>
      </c>
      <c r="BB21">
        <v>0</v>
      </c>
      <c r="BC21">
        <v>25.06</v>
      </c>
      <c r="BD21">
        <v>18.53</v>
      </c>
      <c r="BE21">
        <v>14.53</v>
      </c>
      <c r="BF21">
        <v>4.04</v>
      </c>
      <c r="BG21">
        <v>28.64</v>
      </c>
      <c r="BH21">
        <v>0.44</v>
      </c>
      <c r="BI21">
        <v>1.02</v>
      </c>
      <c r="BJ21">
        <v>0.93</v>
      </c>
      <c r="BK21">
        <v>0.61</v>
      </c>
      <c r="BL21">
        <v>0</v>
      </c>
      <c r="BM21">
        <v>0.97</v>
      </c>
      <c r="BN21">
        <v>40.68</v>
      </c>
      <c r="BO21">
        <v>191.39</v>
      </c>
      <c r="BP21">
        <v>6.21</v>
      </c>
      <c r="BQ21">
        <v>48.42</v>
      </c>
      <c r="BR21">
        <v>81.349999999999994</v>
      </c>
      <c r="BS21">
        <v>0.61</v>
      </c>
      <c r="BT21">
        <v>0</v>
      </c>
      <c r="BU21">
        <v>0</v>
      </c>
    </row>
    <row r="22" spans="1:73">
      <c r="A22" t="s">
        <v>255</v>
      </c>
      <c r="G22" t="s">
        <v>64</v>
      </c>
      <c r="H22" s="115">
        <v>812.76999999999987</v>
      </c>
      <c r="I22" s="88">
        <v>321.85000000000002</v>
      </c>
      <c r="J22" s="88">
        <v>368.65999999999997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0.73</v>
      </c>
      <c r="X22">
        <v>0.4</v>
      </c>
      <c r="Y22">
        <v>0.52</v>
      </c>
      <c r="Z22">
        <v>0.98</v>
      </c>
      <c r="AA22">
        <v>0.83</v>
      </c>
      <c r="AB22">
        <v>0</v>
      </c>
      <c r="AC22">
        <v>0</v>
      </c>
      <c r="AD22">
        <v>0</v>
      </c>
      <c r="AE22">
        <v>49.88</v>
      </c>
      <c r="AF22">
        <v>55.57</v>
      </c>
      <c r="AG22">
        <v>137.28</v>
      </c>
      <c r="AH22">
        <v>25.08</v>
      </c>
      <c r="AI22">
        <v>193.7</v>
      </c>
      <c r="AJ22">
        <v>74.91</v>
      </c>
      <c r="AK22">
        <v>35.479999999999997</v>
      </c>
      <c r="AL22">
        <v>0</v>
      </c>
      <c r="AM22">
        <v>0</v>
      </c>
      <c r="AN22">
        <v>60.53</v>
      </c>
      <c r="AO22">
        <v>0</v>
      </c>
      <c r="AP22">
        <v>25.06</v>
      </c>
      <c r="AQ22">
        <v>24.94</v>
      </c>
      <c r="AR22">
        <v>0</v>
      </c>
      <c r="AS22">
        <v>16.850000000000001</v>
      </c>
      <c r="AT22">
        <v>0</v>
      </c>
      <c r="AU22">
        <v>75.180000000000007</v>
      </c>
      <c r="AV22">
        <v>100.08</v>
      </c>
      <c r="AW22">
        <v>21.86</v>
      </c>
      <c r="AX22">
        <v>54.51</v>
      </c>
      <c r="AY22">
        <v>14.53</v>
      </c>
      <c r="AZ22">
        <v>49.04</v>
      </c>
      <c r="BA22">
        <v>22.88</v>
      </c>
      <c r="BB22">
        <v>0</v>
      </c>
      <c r="BC22">
        <v>25.06</v>
      </c>
      <c r="BD22">
        <v>18.53</v>
      </c>
      <c r="BE22">
        <v>14.53</v>
      </c>
      <c r="BF22">
        <v>4.04</v>
      </c>
      <c r="BG22">
        <v>28.64</v>
      </c>
      <c r="BH22">
        <v>0.44</v>
      </c>
      <c r="BI22">
        <v>1.02</v>
      </c>
      <c r="BJ22">
        <v>0.93</v>
      </c>
      <c r="BK22">
        <v>0.61</v>
      </c>
      <c r="BL22">
        <v>0</v>
      </c>
      <c r="BM22">
        <v>0.97</v>
      </c>
      <c r="BN22">
        <v>40.68</v>
      </c>
      <c r="BO22">
        <v>191.39</v>
      </c>
      <c r="BP22">
        <v>6.21</v>
      </c>
      <c r="BQ22">
        <v>48.42</v>
      </c>
      <c r="BR22">
        <v>81.349999999999994</v>
      </c>
      <c r="BS22">
        <v>0.61</v>
      </c>
      <c r="BT22">
        <v>0</v>
      </c>
      <c r="BU22">
        <v>0</v>
      </c>
    </row>
    <row r="23" spans="1:73">
      <c r="A23" t="s">
        <v>256</v>
      </c>
      <c r="G23" t="s">
        <v>65</v>
      </c>
      <c r="H23" s="115">
        <v>812.80999999999983</v>
      </c>
      <c r="I23" s="88">
        <v>321.85000000000002</v>
      </c>
      <c r="J23" s="88">
        <v>368.56999999999994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0.73</v>
      </c>
      <c r="X23">
        <v>0.4</v>
      </c>
      <c r="Y23">
        <v>0.52</v>
      </c>
      <c r="Z23">
        <v>0.98</v>
      </c>
      <c r="AA23">
        <v>0.83</v>
      </c>
      <c r="AB23">
        <v>0</v>
      </c>
      <c r="AC23">
        <v>0</v>
      </c>
      <c r="AD23">
        <v>0</v>
      </c>
      <c r="AE23">
        <v>49.88</v>
      </c>
      <c r="AF23">
        <v>55.57</v>
      </c>
      <c r="AG23">
        <v>137.28</v>
      </c>
      <c r="AH23">
        <v>25.08</v>
      </c>
      <c r="AI23">
        <v>193.7</v>
      </c>
      <c r="AJ23">
        <v>74.91</v>
      </c>
      <c r="AK23">
        <v>35.479999999999997</v>
      </c>
      <c r="AL23">
        <v>0</v>
      </c>
      <c r="AM23">
        <v>0</v>
      </c>
      <c r="AN23">
        <v>60.53</v>
      </c>
      <c r="AO23">
        <v>0</v>
      </c>
      <c r="AP23">
        <v>25.06</v>
      </c>
      <c r="AQ23">
        <v>24.94</v>
      </c>
      <c r="AR23">
        <v>0</v>
      </c>
      <c r="AS23">
        <v>16.850000000000001</v>
      </c>
      <c r="AT23">
        <v>0</v>
      </c>
      <c r="AU23">
        <v>75.180000000000007</v>
      </c>
      <c r="AV23">
        <v>100.08</v>
      </c>
      <c r="AW23">
        <v>21.86</v>
      </c>
      <c r="AX23">
        <v>54.51</v>
      </c>
      <c r="AY23">
        <v>14.53</v>
      </c>
      <c r="AZ23">
        <v>49.04</v>
      </c>
      <c r="BA23">
        <v>22.88</v>
      </c>
      <c r="BB23">
        <v>0</v>
      </c>
      <c r="BC23">
        <v>25.06</v>
      </c>
      <c r="BD23">
        <v>18.53</v>
      </c>
      <c r="BE23">
        <v>14.53</v>
      </c>
      <c r="BF23">
        <v>4.04</v>
      </c>
      <c r="BG23">
        <v>28.64</v>
      </c>
      <c r="BH23">
        <v>0.48</v>
      </c>
      <c r="BI23">
        <v>1.02</v>
      </c>
      <c r="BJ23">
        <v>0.93</v>
      </c>
      <c r="BK23">
        <v>0.61</v>
      </c>
      <c r="BL23">
        <v>0</v>
      </c>
      <c r="BM23">
        <v>0.97</v>
      </c>
      <c r="BN23">
        <v>40.68</v>
      </c>
      <c r="BO23">
        <v>191.39</v>
      </c>
      <c r="BP23">
        <v>6.12</v>
      </c>
      <c r="BQ23">
        <v>48.42</v>
      </c>
      <c r="BR23">
        <v>81.349999999999994</v>
      </c>
      <c r="BS23">
        <v>0.61</v>
      </c>
      <c r="BT23">
        <v>0</v>
      </c>
      <c r="BU23">
        <v>0</v>
      </c>
    </row>
    <row r="24" spans="1:73">
      <c r="A24" t="s">
        <v>257</v>
      </c>
      <c r="G24" t="s">
        <v>66</v>
      </c>
      <c r="H24" s="115">
        <v>812.80999999999983</v>
      </c>
      <c r="I24" s="88">
        <v>321.85000000000002</v>
      </c>
      <c r="J24" s="88">
        <v>368.56999999999994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0.73</v>
      </c>
      <c r="X24">
        <v>0.4</v>
      </c>
      <c r="Y24">
        <v>0.52</v>
      </c>
      <c r="Z24">
        <v>0.98</v>
      </c>
      <c r="AA24">
        <v>0.83</v>
      </c>
      <c r="AB24">
        <v>0</v>
      </c>
      <c r="AC24">
        <v>0</v>
      </c>
      <c r="AD24">
        <v>0</v>
      </c>
      <c r="AE24">
        <v>49.88</v>
      </c>
      <c r="AF24">
        <v>55.57</v>
      </c>
      <c r="AG24">
        <v>137.28</v>
      </c>
      <c r="AH24">
        <v>25.08</v>
      </c>
      <c r="AI24">
        <v>193.7</v>
      </c>
      <c r="AJ24">
        <v>74.91</v>
      </c>
      <c r="AK24">
        <v>35.479999999999997</v>
      </c>
      <c r="AL24">
        <v>0</v>
      </c>
      <c r="AM24">
        <v>0</v>
      </c>
      <c r="AN24">
        <v>60.53</v>
      </c>
      <c r="AO24">
        <v>0</v>
      </c>
      <c r="AP24">
        <v>25.06</v>
      </c>
      <c r="AQ24">
        <v>24.94</v>
      </c>
      <c r="AR24">
        <v>0</v>
      </c>
      <c r="AS24">
        <v>16.850000000000001</v>
      </c>
      <c r="AT24">
        <v>0</v>
      </c>
      <c r="AU24">
        <v>75.180000000000007</v>
      </c>
      <c r="AV24">
        <v>100.08</v>
      </c>
      <c r="AW24">
        <v>21.86</v>
      </c>
      <c r="AX24">
        <v>54.51</v>
      </c>
      <c r="AY24">
        <v>14.53</v>
      </c>
      <c r="AZ24">
        <v>49.04</v>
      </c>
      <c r="BA24">
        <v>22.88</v>
      </c>
      <c r="BB24">
        <v>0</v>
      </c>
      <c r="BC24">
        <v>25.06</v>
      </c>
      <c r="BD24">
        <v>18.53</v>
      </c>
      <c r="BE24">
        <v>14.53</v>
      </c>
      <c r="BF24">
        <v>4.04</v>
      </c>
      <c r="BG24">
        <v>28.64</v>
      </c>
      <c r="BH24">
        <v>0.48</v>
      </c>
      <c r="BI24">
        <v>1.02</v>
      </c>
      <c r="BJ24">
        <v>0.93</v>
      </c>
      <c r="BK24">
        <v>0.61</v>
      </c>
      <c r="BL24">
        <v>0</v>
      </c>
      <c r="BM24">
        <v>0.97</v>
      </c>
      <c r="BN24">
        <v>40.68</v>
      </c>
      <c r="BO24">
        <v>191.39</v>
      </c>
      <c r="BP24">
        <v>6.12</v>
      </c>
      <c r="BQ24">
        <v>48.42</v>
      </c>
      <c r="BR24">
        <v>81.349999999999994</v>
      </c>
      <c r="BS24">
        <v>0.61</v>
      </c>
      <c r="BT24">
        <v>0</v>
      </c>
      <c r="BU24">
        <v>0</v>
      </c>
    </row>
    <row r="25" spans="1:73">
      <c r="A25" t="s">
        <v>258</v>
      </c>
      <c r="G25" t="s">
        <v>67</v>
      </c>
      <c r="H25" s="115">
        <v>812.80999999999983</v>
      </c>
      <c r="I25" s="88">
        <v>321.85000000000002</v>
      </c>
      <c r="J25" s="88">
        <v>368.56999999999994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0.73</v>
      </c>
      <c r="X25">
        <v>0.4</v>
      </c>
      <c r="Y25">
        <v>0.52</v>
      </c>
      <c r="Z25">
        <v>0.98</v>
      </c>
      <c r="AA25">
        <v>0.83</v>
      </c>
      <c r="AB25">
        <v>0</v>
      </c>
      <c r="AC25">
        <v>0</v>
      </c>
      <c r="AD25">
        <v>0</v>
      </c>
      <c r="AE25">
        <v>49.88</v>
      </c>
      <c r="AF25">
        <v>55.57</v>
      </c>
      <c r="AG25">
        <v>137.28</v>
      </c>
      <c r="AH25">
        <v>25.08</v>
      </c>
      <c r="AI25">
        <v>193.7</v>
      </c>
      <c r="AJ25">
        <v>74.91</v>
      </c>
      <c r="AK25">
        <v>35.479999999999997</v>
      </c>
      <c r="AL25">
        <v>0</v>
      </c>
      <c r="AM25">
        <v>0</v>
      </c>
      <c r="AN25">
        <v>60.53</v>
      </c>
      <c r="AO25">
        <v>0</v>
      </c>
      <c r="AP25">
        <v>25.06</v>
      </c>
      <c r="AQ25">
        <v>24.94</v>
      </c>
      <c r="AR25">
        <v>0</v>
      </c>
      <c r="AS25">
        <v>16.850000000000001</v>
      </c>
      <c r="AT25">
        <v>0</v>
      </c>
      <c r="AU25">
        <v>75.180000000000007</v>
      </c>
      <c r="AV25">
        <v>100.08</v>
      </c>
      <c r="AW25">
        <v>21.86</v>
      </c>
      <c r="AX25">
        <v>54.51</v>
      </c>
      <c r="AY25">
        <v>14.53</v>
      </c>
      <c r="AZ25">
        <v>49.04</v>
      </c>
      <c r="BA25">
        <v>22.88</v>
      </c>
      <c r="BB25">
        <v>0</v>
      </c>
      <c r="BC25">
        <v>25.06</v>
      </c>
      <c r="BD25">
        <v>18.53</v>
      </c>
      <c r="BE25">
        <v>14.53</v>
      </c>
      <c r="BF25">
        <v>4.04</v>
      </c>
      <c r="BG25">
        <v>28.64</v>
      </c>
      <c r="BH25">
        <v>0.48</v>
      </c>
      <c r="BI25">
        <v>1.02</v>
      </c>
      <c r="BJ25">
        <v>0.93</v>
      </c>
      <c r="BK25">
        <v>0.61</v>
      </c>
      <c r="BL25">
        <v>0</v>
      </c>
      <c r="BM25">
        <v>0.97</v>
      </c>
      <c r="BN25">
        <v>40.68</v>
      </c>
      <c r="BO25">
        <v>191.39</v>
      </c>
      <c r="BP25">
        <v>6.12</v>
      </c>
      <c r="BQ25">
        <v>48.42</v>
      </c>
      <c r="BR25">
        <v>81.349999999999994</v>
      </c>
      <c r="BS25">
        <v>0.61</v>
      </c>
      <c r="BT25">
        <v>0</v>
      </c>
      <c r="BU25">
        <v>0</v>
      </c>
    </row>
    <row r="26" spans="1:73">
      <c r="A26" t="s">
        <v>259</v>
      </c>
      <c r="G26" t="s">
        <v>68</v>
      </c>
      <c r="H26" s="115">
        <v>812.80999999999983</v>
      </c>
      <c r="I26" s="88">
        <v>321.85000000000002</v>
      </c>
      <c r="J26" s="88">
        <v>368.56999999999994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0.73</v>
      </c>
      <c r="X26">
        <v>0.4</v>
      </c>
      <c r="Y26">
        <v>0.52</v>
      </c>
      <c r="Z26">
        <v>0.98</v>
      </c>
      <c r="AA26">
        <v>0.83</v>
      </c>
      <c r="AB26">
        <v>0</v>
      </c>
      <c r="AC26">
        <v>0</v>
      </c>
      <c r="AD26">
        <v>0</v>
      </c>
      <c r="AE26">
        <v>49.88</v>
      </c>
      <c r="AF26">
        <v>55.57</v>
      </c>
      <c r="AG26">
        <v>137.28</v>
      </c>
      <c r="AH26">
        <v>25.08</v>
      </c>
      <c r="AI26">
        <v>193.7</v>
      </c>
      <c r="AJ26">
        <v>74.91</v>
      </c>
      <c r="AK26">
        <v>35.479999999999997</v>
      </c>
      <c r="AL26">
        <v>0</v>
      </c>
      <c r="AM26">
        <v>0</v>
      </c>
      <c r="AN26">
        <v>60.53</v>
      </c>
      <c r="AO26">
        <v>0</v>
      </c>
      <c r="AP26">
        <v>25.06</v>
      </c>
      <c r="AQ26">
        <v>24.94</v>
      </c>
      <c r="AR26">
        <v>0</v>
      </c>
      <c r="AS26">
        <v>16.850000000000001</v>
      </c>
      <c r="AT26">
        <v>0</v>
      </c>
      <c r="AU26">
        <v>75.180000000000007</v>
      </c>
      <c r="AV26">
        <v>100.08</v>
      </c>
      <c r="AW26">
        <v>21.86</v>
      </c>
      <c r="AX26">
        <v>54.51</v>
      </c>
      <c r="AY26">
        <v>14.53</v>
      </c>
      <c r="AZ26">
        <v>49.04</v>
      </c>
      <c r="BA26">
        <v>22.88</v>
      </c>
      <c r="BB26">
        <v>0</v>
      </c>
      <c r="BC26">
        <v>25.06</v>
      </c>
      <c r="BD26">
        <v>18.53</v>
      </c>
      <c r="BE26">
        <v>14.53</v>
      </c>
      <c r="BF26">
        <v>4.04</v>
      </c>
      <c r="BG26">
        <v>28.64</v>
      </c>
      <c r="BH26">
        <v>0.48</v>
      </c>
      <c r="BI26">
        <v>1.02</v>
      </c>
      <c r="BJ26">
        <v>0.93</v>
      </c>
      <c r="BK26">
        <v>0.61</v>
      </c>
      <c r="BL26">
        <v>0</v>
      </c>
      <c r="BM26">
        <v>0.97</v>
      </c>
      <c r="BN26">
        <v>40.68</v>
      </c>
      <c r="BO26">
        <v>191.39</v>
      </c>
      <c r="BP26">
        <v>6.12</v>
      </c>
      <c r="BQ26">
        <v>48.42</v>
      </c>
      <c r="BR26">
        <v>81.349999999999994</v>
      </c>
      <c r="BS26">
        <v>0.61</v>
      </c>
      <c r="BT26">
        <v>0</v>
      </c>
      <c r="BU26">
        <v>0</v>
      </c>
    </row>
    <row r="27" spans="1:73">
      <c r="A27" t="s">
        <v>260</v>
      </c>
      <c r="G27" t="s">
        <v>69</v>
      </c>
      <c r="H27" s="115">
        <v>681.09</v>
      </c>
      <c r="I27" s="88">
        <v>263.83</v>
      </c>
      <c r="J27" s="88">
        <v>368.47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0.73</v>
      </c>
      <c r="X27">
        <v>0.4</v>
      </c>
      <c r="Y27">
        <v>0.52</v>
      </c>
      <c r="Z27">
        <v>0.98</v>
      </c>
      <c r="AA27">
        <v>0.93</v>
      </c>
      <c r="AB27">
        <v>0</v>
      </c>
      <c r="AC27">
        <v>0</v>
      </c>
      <c r="AD27">
        <v>0</v>
      </c>
      <c r="AE27">
        <v>49.88</v>
      </c>
      <c r="AF27">
        <v>0</v>
      </c>
      <c r="AG27">
        <v>137.28</v>
      </c>
      <c r="AH27">
        <v>25.08</v>
      </c>
      <c r="AI27">
        <v>193.7</v>
      </c>
      <c r="AJ27">
        <v>74.91</v>
      </c>
      <c r="AK27">
        <v>37.47</v>
      </c>
      <c r="AL27">
        <v>0</v>
      </c>
      <c r="AM27">
        <v>0</v>
      </c>
      <c r="AN27">
        <v>60.53</v>
      </c>
      <c r="AO27">
        <v>0</v>
      </c>
      <c r="AP27">
        <v>25.06</v>
      </c>
      <c r="AQ27">
        <v>24.94</v>
      </c>
      <c r="AR27">
        <v>0</v>
      </c>
      <c r="AS27">
        <v>16.850000000000001</v>
      </c>
      <c r="AT27">
        <v>0</v>
      </c>
      <c r="AU27">
        <v>0</v>
      </c>
      <c r="AV27">
        <v>100.08</v>
      </c>
      <c r="AW27">
        <v>21.86</v>
      </c>
      <c r="AX27">
        <v>54.51</v>
      </c>
      <c r="AY27">
        <v>14.53</v>
      </c>
      <c r="AZ27">
        <v>49.04</v>
      </c>
      <c r="BA27">
        <v>22.88</v>
      </c>
      <c r="BB27">
        <v>0</v>
      </c>
      <c r="BC27">
        <v>0</v>
      </c>
      <c r="BD27">
        <v>0</v>
      </c>
      <c r="BE27">
        <v>0</v>
      </c>
      <c r="BF27">
        <v>0.98</v>
      </c>
      <c r="BG27">
        <v>28.64</v>
      </c>
      <c r="BH27">
        <v>0.57999999999999996</v>
      </c>
      <c r="BI27">
        <v>1.02</v>
      </c>
      <c r="BJ27">
        <v>0.93</v>
      </c>
      <c r="BK27">
        <v>0.61</v>
      </c>
      <c r="BL27">
        <v>0</v>
      </c>
      <c r="BM27">
        <v>0.97</v>
      </c>
      <c r="BN27">
        <v>40.68</v>
      </c>
      <c r="BO27">
        <v>191.39</v>
      </c>
      <c r="BP27">
        <v>6.02</v>
      </c>
      <c r="BQ27">
        <v>48.42</v>
      </c>
      <c r="BR27">
        <v>81.349999999999994</v>
      </c>
      <c r="BS27">
        <v>0.61</v>
      </c>
      <c r="BT27">
        <v>0</v>
      </c>
      <c r="BU27">
        <v>0</v>
      </c>
    </row>
    <row r="28" spans="1:73">
      <c r="A28" t="s">
        <v>261</v>
      </c>
      <c r="G28" t="s">
        <v>70</v>
      </c>
      <c r="H28" s="115">
        <v>682.46</v>
      </c>
      <c r="I28" s="88">
        <v>264.40999999999997</v>
      </c>
      <c r="J28" s="88">
        <v>368.47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0.73</v>
      </c>
      <c r="X28">
        <v>0.4</v>
      </c>
      <c r="Y28">
        <v>0.52</v>
      </c>
      <c r="Z28">
        <v>0.98</v>
      </c>
      <c r="AA28">
        <v>0.93</v>
      </c>
      <c r="AB28">
        <v>0</v>
      </c>
      <c r="AC28">
        <v>0</v>
      </c>
      <c r="AD28">
        <v>0</v>
      </c>
      <c r="AE28">
        <v>49.88</v>
      </c>
      <c r="AF28">
        <v>0</v>
      </c>
      <c r="AG28">
        <v>137.28</v>
      </c>
      <c r="AH28">
        <v>25.08</v>
      </c>
      <c r="AI28">
        <v>193.7</v>
      </c>
      <c r="AJ28">
        <v>74.91</v>
      </c>
      <c r="AK28">
        <v>37.47</v>
      </c>
      <c r="AL28">
        <v>0</v>
      </c>
      <c r="AM28">
        <v>0</v>
      </c>
      <c r="AN28">
        <v>60.53</v>
      </c>
      <c r="AO28">
        <v>0</v>
      </c>
      <c r="AP28">
        <v>25.06</v>
      </c>
      <c r="AQ28">
        <v>24.94</v>
      </c>
      <c r="AR28">
        <v>0</v>
      </c>
      <c r="AS28">
        <v>16.850000000000001</v>
      </c>
      <c r="AT28">
        <v>0</v>
      </c>
      <c r="AU28">
        <v>0</v>
      </c>
      <c r="AV28">
        <v>100.08</v>
      </c>
      <c r="AW28">
        <v>21.86</v>
      </c>
      <c r="AX28">
        <v>54.51</v>
      </c>
      <c r="AY28">
        <v>14.53</v>
      </c>
      <c r="AZ28">
        <v>49.04</v>
      </c>
      <c r="BA28">
        <v>22.88</v>
      </c>
      <c r="BB28">
        <v>0</v>
      </c>
      <c r="BC28">
        <v>0</v>
      </c>
      <c r="BD28">
        <v>0</v>
      </c>
      <c r="BE28">
        <v>0</v>
      </c>
      <c r="BF28">
        <v>0.98</v>
      </c>
      <c r="BG28">
        <v>28.64</v>
      </c>
      <c r="BH28">
        <v>0.57999999999999996</v>
      </c>
      <c r="BI28">
        <v>1.02</v>
      </c>
      <c r="BJ28">
        <v>0.93</v>
      </c>
      <c r="BK28">
        <v>0.61</v>
      </c>
      <c r="BL28">
        <v>0</v>
      </c>
      <c r="BM28">
        <v>0.97</v>
      </c>
      <c r="BN28">
        <v>40.68</v>
      </c>
      <c r="BO28">
        <v>191.39</v>
      </c>
      <c r="BP28">
        <v>6.02</v>
      </c>
      <c r="BQ28">
        <v>48.42</v>
      </c>
      <c r="BR28">
        <v>81.349999999999994</v>
      </c>
      <c r="BS28">
        <v>0.61</v>
      </c>
      <c r="BT28">
        <v>1.37</v>
      </c>
      <c r="BU28">
        <v>0.57999999999999996</v>
      </c>
    </row>
    <row r="29" spans="1:73">
      <c r="A29" t="s">
        <v>269</v>
      </c>
      <c r="G29" t="s">
        <v>71</v>
      </c>
      <c r="H29" s="115">
        <v>683.48</v>
      </c>
      <c r="I29" s="88">
        <v>264.84999999999997</v>
      </c>
      <c r="J29" s="88">
        <v>368.47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0.73</v>
      </c>
      <c r="X29">
        <v>0.4</v>
      </c>
      <c r="Y29">
        <v>0.52</v>
      </c>
      <c r="Z29">
        <v>0.98</v>
      </c>
      <c r="AA29">
        <v>0.93</v>
      </c>
      <c r="AB29">
        <v>0</v>
      </c>
      <c r="AC29">
        <v>0</v>
      </c>
      <c r="AD29">
        <v>0</v>
      </c>
      <c r="AE29">
        <v>49.88</v>
      </c>
      <c r="AF29">
        <v>0</v>
      </c>
      <c r="AG29">
        <v>137.28</v>
      </c>
      <c r="AH29">
        <v>25.08</v>
      </c>
      <c r="AI29">
        <v>193.7</v>
      </c>
      <c r="AJ29">
        <v>74.91</v>
      </c>
      <c r="AK29">
        <v>37.47</v>
      </c>
      <c r="AL29">
        <v>0</v>
      </c>
      <c r="AM29">
        <v>0</v>
      </c>
      <c r="AN29">
        <v>60.53</v>
      </c>
      <c r="AO29">
        <v>0</v>
      </c>
      <c r="AP29">
        <v>25.06</v>
      </c>
      <c r="AQ29">
        <v>24.94</v>
      </c>
      <c r="AR29">
        <v>0</v>
      </c>
      <c r="AS29">
        <v>16.850000000000001</v>
      </c>
      <c r="AT29">
        <v>0</v>
      </c>
      <c r="AU29">
        <v>0</v>
      </c>
      <c r="AV29">
        <v>100.08</v>
      </c>
      <c r="AW29">
        <v>21.86</v>
      </c>
      <c r="AX29">
        <v>54.51</v>
      </c>
      <c r="AY29">
        <v>14.53</v>
      </c>
      <c r="AZ29">
        <v>49.04</v>
      </c>
      <c r="BA29">
        <v>22.88</v>
      </c>
      <c r="BB29">
        <v>0</v>
      </c>
      <c r="BC29">
        <v>0</v>
      </c>
      <c r="BD29">
        <v>0</v>
      </c>
      <c r="BE29">
        <v>0</v>
      </c>
      <c r="BF29">
        <v>0.98</v>
      </c>
      <c r="BG29">
        <v>28.64</v>
      </c>
      <c r="BH29">
        <v>0.57999999999999996</v>
      </c>
      <c r="BI29">
        <v>1.02</v>
      </c>
      <c r="BJ29">
        <v>0.93</v>
      </c>
      <c r="BK29">
        <v>0.61</v>
      </c>
      <c r="BL29">
        <v>0</v>
      </c>
      <c r="BM29">
        <v>0.97</v>
      </c>
      <c r="BN29">
        <v>40.68</v>
      </c>
      <c r="BO29">
        <v>191.39</v>
      </c>
      <c r="BP29">
        <v>6.02</v>
      </c>
      <c r="BQ29">
        <v>48.42</v>
      </c>
      <c r="BR29">
        <v>81.349999999999994</v>
      </c>
      <c r="BS29">
        <v>0.61</v>
      </c>
      <c r="BT29">
        <v>2.39</v>
      </c>
      <c r="BU29">
        <v>1.02</v>
      </c>
    </row>
    <row r="30" spans="1:73">
      <c r="A30" t="s">
        <v>270</v>
      </c>
      <c r="G30" t="s">
        <v>72</v>
      </c>
      <c r="H30" s="115">
        <v>684.67000000000007</v>
      </c>
      <c r="I30" s="88">
        <v>265.37</v>
      </c>
      <c r="J30" s="88">
        <v>368.47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0.73</v>
      </c>
      <c r="X30">
        <v>0.4</v>
      </c>
      <c r="Y30">
        <v>0.52</v>
      </c>
      <c r="Z30">
        <v>0.98</v>
      </c>
      <c r="AA30">
        <v>0.93</v>
      </c>
      <c r="AB30">
        <v>0</v>
      </c>
      <c r="AC30">
        <v>0</v>
      </c>
      <c r="AD30">
        <v>0</v>
      </c>
      <c r="AE30">
        <v>49.88</v>
      </c>
      <c r="AF30">
        <v>0</v>
      </c>
      <c r="AG30">
        <v>137.28</v>
      </c>
      <c r="AH30">
        <v>25.08</v>
      </c>
      <c r="AI30">
        <v>193.7</v>
      </c>
      <c r="AJ30">
        <v>74.91</v>
      </c>
      <c r="AK30">
        <v>37.47</v>
      </c>
      <c r="AL30">
        <v>0</v>
      </c>
      <c r="AM30">
        <v>0</v>
      </c>
      <c r="AN30">
        <v>60.53</v>
      </c>
      <c r="AO30">
        <v>0</v>
      </c>
      <c r="AP30">
        <v>25.06</v>
      </c>
      <c r="AQ30">
        <v>24.94</v>
      </c>
      <c r="AR30">
        <v>0</v>
      </c>
      <c r="AS30">
        <v>16.850000000000001</v>
      </c>
      <c r="AT30">
        <v>0</v>
      </c>
      <c r="AU30">
        <v>0</v>
      </c>
      <c r="AV30">
        <v>100.08</v>
      </c>
      <c r="AW30">
        <v>21.86</v>
      </c>
      <c r="AX30">
        <v>54.51</v>
      </c>
      <c r="AY30">
        <v>14.53</v>
      </c>
      <c r="AZ30">
        <v>49.04</v>
      </c>
      <c r="BA30">
        <v>22.88</v>
      </c>
      <c r="BB30">
        <v>0</v>
      </c>
      <c r="BC30">
        <v>0</v>
      </c>
      <c r="BD30">
        <v>0</v>
      </c>
      <c r="BE30">
        <v>0</v>
      </c>
      <c r="BF30">
        <v>0.98</v>
      </c>
      <c r="BG30">
        <v>28.64</v>
      </c>
      <c r="BH30">
        <v>0.57999999999999996</v>
      </c>
      <c r="BI30">
        <v>1.02</v>
      </c>
      <c r="BJ30">
        <v>0.93</v>
      </c>
      <c r="BK30">
        <v>0.61</v>
      </c>
      <c r="BL30">
        <v>0</v>
      </c>
      <c r="BM30">
        <v>0.97</v>
      </c>
      <c r="BN30">
        <v>40.68</v>
      </c>
      <c r="BO30">
        <v>191.39</v>
      </c>
      <c r="BP30">
        <v>6.02</v>
      </c>
      <c r="BQ30">
        <v>48.42</v>
      </c>
      <c r="BR30">
        <v>81.349999999999994</v>
      </c>
      <c r="BS30">
        <v>0.61</v>
      </c>
      <c r="BT30">
        <v>3.58</v>
      </c>
      <c r="BU30">
        <v>1.54</v>
      </c>
    </row>
    <row r="31" spans="1:73">
      <c r="A31" t="s">
        <v>280</v>
      </c>
      <c r="G31" t="s">
        <v>73</v>
      </c>
      <c r="H31" s="115">
        <v>686.07</v>
      </c>
      <c r="I31" s="88">
        <v>266.01</v>
      </c>
      <c r="J31" s="88">
        <v>368.47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0.73</v>
      </c>
      <c r="X31">
        <v>0.4</v>
      </c>
      <c r="Y31">
        <v>0.52</v>
      </c>
      <c r="Z31">
        <v>0.98</v>
      </c>
      <c r="AA31">
        <v>0.97</v>
      </c>
      <c r="AB31">
        <v>0</v>
      </c>
      <c r="AC31">
        <v>0</v>
      </c>
      <c r="AD31">
        <v>0</v>
      </c>
      <c r="AE31">
        <v>49.88</v>
      </c>
      <c r="AF31">
        <v>0</v>
      </c>
      <c r="AG31">
        <v>137.28</v>
      </c>
      <c r="AH31">
        <v>25.08</v>
      </c>
      <c r="AI31">
        <v>193.7</v>
      </c>
      <c r="AJ31">
        <v>74.91</v>
      </c>
      <c r="AK31">
        <v>37.47</v>
      </c>
      <c r="AL31">
        <v>0</v>
      </c>
      <c r="AM31">
        <v>0</v>
      </c>
      <c r="AN31">
        <v>60.53</v>
      </c>
      <c r="AO31">
        <v>0</v>
      </c>
      <c r="AP31">
        <v>25.06</v>
      </c>
      <c r="AQ31">
        <v>24.94</v>
      </c>
      <c r="AR31">
        <v>0</v>
      </c>
      <c r="AS31">
        <v>16.850000000000001</v>
      </c>
      <c r="AT31">
        <v>0</v>
      </c>
      <c r="AU31">
        <v>0</v>
      </c>
      <c r="AV31">
        <v>100.08</v>
      </c>
      <c r="AW31">
        <v>21.86</v>
      </c>
      <c r="AX31">
        <v>54.51</v>
      </c>
      <c r="AY31">
        <v>14.53</v>
      </c>
      <c r="AZ31">
        <v>49.04</v>
      </c>
      <c r="BA31">
        <v>22.88</v>
      </c>
      <c r="BB31">
        <v>0</v>
      </c>
      <c r="BC31">
        <v>0</v>
      </c>
      <c r="BD31">
        <v>0</v>
      </c>
      <c r="BE31">
        <v>0</v>
      </c>
      <c r="BF31">
        <v>0.98</v>
      </c>
      <c r="BG31">
        <v>28.64</v>
      </c>
      <c r="BH31">
        <v>0.57999999999999996</v>
      </c>
      <c r="BI31">
        <v>1.02</v>
      </c>
      <c r="BJ31">
        <v>0.93</v>
      </c>
      <c r="BK31">
        <v>0.61</v>
      </c>
      <c r="BL31">
        <v>0</v>
      </c>
      <c r="BM31">
        <v>0.97</v>
      </c>
      <c r="BN31">
        <v>40.68</v>
      </c>
      <c r="BO31">
        <v>191.39</v>
      </c>
      <c r="BP31">
        <v>6.02</v>
      </c>
      <c r="BQ31">
        <v>48.42</v>
      </c>
      <c r="BR31">
        <v>81.349999999999994</v>
      </c>
      <c r="BS31">
        <v>0.61</v>
      </c>
      <c r="BT31">
        <v>4.9800000000000004</v>
      </c>
      <c r="BU31">
        <v>2.14</v>
      </c>
    </row>
    <row r="32" spans="1:73">
      <c r="A32" t="s">
        <v>281</v>
      </c>
      <c r="G32" t="s">
        <v>74</v>
      </c>
      <c r="H32" s="115">
        <v>687.78000000000009</v>
      </c>
      <c r="I32" s="88">
        <v>266.73</v>
      </c>
      <c r="J32" s="88">
        <v>368.47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0.73</v>
      </c>
      <c r="X32">
        <v>0.4</v>
      </c>
      <c r="Y32">
        <v>0.52</v>
      </c>
      <c r="Z32">
        <v>0.98</v>
      </c>
      <c r="AA32">
        <v>0.97</v>
      </c>
      <c r="AB32">
        <v>0</v>
      </c>
      <c r="AC32">
        <v>0</v>
      </c>
      <c r="AD32">
        <v>0</v>
      </c>
      <c r="AE32">
        <v>49.88</v>
      </c>
      <c r="AF32">
        <v>0</v>
      </c>
      <c r="AG32">
        <v>137.28</v>
      </c>
      <c r="AH32">
        <v>25.08</v>
      </c>
      <c r="AI32">
        <v>193.7</v>
      </c>
      <c r="AJ32">
        <v>74.91</v>
      </c>
      <c r="AK32">
        <v>37.47</v>
      </c>
      <c r="AL32">
        <v>0</v>
      </c>
      <c r="AM32">
        <v>0</v>
      </c>
      <c r="AN32">
        <v>60.53</v>
      </c>
      <c r="AO32">
        <v>0</v>
      </c>
      <c r="AP32">
        <v>25.06</v>
      </c>
      <c r="AQ32">
        <v>24.94</v>
      </c>
      <c r="AR32">
        <v>0</v>
      </c>
      <c r="AS32">
        <v>16.850000000000001</v>
      </c>
      <c r="AT32">
        <v>0</v>
      </c>
      <c r="AU32">
        <v>0</v>
      </c>
      <c r="AV32">
        <v>100.08</v>
      </c>
      <c r="AW32">
        <v>21.86</v>
      </c>
      <c r="AX32">
        <v>54.51</v>
      </c>
      <c r="AY32">
        <v>14.53</v>
      </c>
      <c r="AZ32">
        <v>49.04</v>
      </c>
      <c r="BA32">
        <v>22.88</v>
      </c>
      <c r="BB32">
        <v>0</v>
      </c>
      <c r="BC32">
        <v>0</v>
      </c>
      <c r="BD32">
        <v>0</v>
      </c>
      <c r="BE32">
        <v>0</v>
      </c>
      <c r="BF32">
        <v>0.98</v>
      </c>
      <c r="BG32">
        <v>28.64</v>
      </c>
      <c r="BH32">
        <v>0.57999999999999996</v>
      </c>
      <c r="BI32">
        <v>1.02</v>
      </c>
      <c r="BJ32">
        <v>0.93</v>
      </c>
      <c r="BK32">
        <v>0.61</v>
      </c>
      <c r="BL32">
        <v>0</v>
      </c>
      <c r="BM32">
        <v>0.97</v>
      </c>
      <c r="BN32">
        <v>40.68</v>
      </c>
      <c r="BO32">
        <v>191.39</v>
      </c>
      <c r="BP32">
        <v>6.02</v>
      </c>
      <c r="BQ32">
        <v>48.42</v>
      </c>
      <c r="BR32">
        <v>81.349999999999994</v>
      </c>
      <c r="BS32">
        <v>0.61</v>
      </c>
      <c r="BT32">
        <v>6.69</v>
      </c>
      <c r="BU32">
        <v>2.86</v>
      </c>
    </row>
    <row r="33" spans="1:73">
      <c r="A33" t="s">
        <v>282</v>
      </c>
      <c r="G33" t="s">
        <v>75</v>
      </c>
      <c r="H33" s="115">
        <v>690.47</v>
      </c>
      <c r="I33" s="88">
        <v>267.89</v>
      </c>
      <c r="J33" s="88">
        <v>368.47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0.73</v>
      </c>
      <c r="X33">
        <v>0.4</v>
      </c>
      <c r="Y33">
        <v>0.52</v>
      </c>
      <c r="Z33">
        <v>0.98</v>
      </c>
      <c r="AA33">
        <v>0.97</v>
      </c>
      <c r="AB33">
        <v>0</v>
      </c>
      <c r="AC33">
        <v>0</v>
      </c>
      <c r="AD33">
        <v>0</v>
      </c>
      <c r="AE33">
        <v>49.88</v>
      </c>
      <c r="AF33">
        <v>0</v>
      </c>
      <c r="AG33">
        <v>137.28</v>
      </c>
      <c r="AH33">
        <v>25.08</v>
      </c>
      <c r="AI33">
        <v>193.7</v>
      </c>
      <c r="AJ33">
        <v>74.91</v>
      </c>
      <c r="AK33">
        <v>37.47</v>
      </c>
      <c r="AL33">
        <v>0</v>
      </c>
      <c r="AM33">
        <v>0</v>
      </c>
      <c r="AN33">
        <v>60.53</v>
      </c>
      <c r="AO33">
        <v>0</v>
      </c>
      <c r="AP33">
        <v>25.06</v>
      </c>
      <c r="AQ33">
        <v>24.94</v>
      </c>
      <c r="AR33">
        <v>0</v>
      </c>
      <c r="AS33">
        <v>16.850000000000001</v>
      </c>
      <c r="AT33">
        <v>0</v>
      </c>
      <c r="AU33">
        <v>0</v>
      </c>
      <c r="AV33">
        <v>100.08</v>
      </c>
      <c r="AW33">
        <v>21.86</v>
      </c>
      <c r="AX33">
        <v>54.51</v>
      </c>
      <c r="AY33">
        <v>14.53</v>
      </c>
      <c r="AZ33">
        <v>49.04</v>
      </c>
      <c r="BA33">
        <v>22.88</v>
      </c>
      <c r="BB33">
        <v>0</v>
      </c>
      <c r="BC33">
        <v>0</v>
      </c>
      <c r="BD33">
        <v>0</v>
      </c>
      <c r="BE33">
        <v>0</v>
      </c>
      <c r="BF33">
        <v>0.98</v>
      </c>
      <c r="BG33">
        <v>28.64</v>
      </c>
      <c r="BH33">
        <v>0.57999999999999996</v>
      </c>
      <c r="BI33">
        <v>1.02</v>
      </c>
      <c r="BJ33">
        <v>0.93</v>
      </c>
      <c r="BK33">
        <v>0.61</v>
      </c>
      <c r="BL33">
        <v>0</v>
      </c>
      <c r="BM33">
        <v>0.97</v>
      </c>
      <c r="BN33">
        <v>40.68</v>
      </c>
      <c r="BO33">
        <v>191.39</v>
      </c>
      <c r="BP33">
        <v>6.02</v>
      </c>
      <c r="BQ33">
        <v>48.42</v>
      </c>
      <c r="BR33">
        <v>81.349999999999994</v>
      </c>
      <c r="BS33">
        <v>0.61</v>
      </c>
      <c r="BT33">
        <v>9.3800000000000008</v>
      </c>
      <c r="BU33">
        <v>4.0199999999999996</v>
      </c>
    </row>
    <row r="34" spans="1:73">
      <c r="A34" t="s">
        <v>283</v>
      </c>
      <c r="G34" t="s">
        <v>76</v>
      </c>
      <c r="H34" s="115">
        <v>692.74</v>
      </c>
      <c r="I34" s="88">
        <v>268.86</v>
      </c>
      <c r="J34" s="88">
        <v>368.47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0.73</v>
      </c>
      <c r="X34">
        <v>0.4</v>
      </c>
      <c r="Y34">
        <v>0.52</v>
      </c>
      <c r="Z34">
        <v>0.98</v>
      </c>
      <c r="AA34">
        <v>0.97</v>
      </c>
      <c r="AB34">
        <v>0</v>
      </c>
      <c r="AC34">
        <v>0</v>
      </c>
      <c r="AD34">
        <v>0</v>
      </c>
      <c r="AE34">
        <v>49.88</v>
      </c>
      <c r="AF34">
        <v>0</v>
      </c>
      <c r="AG34">
        <v>137.28</v>
      </c>
      <c r="AH34">
        <v>25.08</v>
      </c>
      <c r="AI34">
        <v>193.7</v>
      </c>
      <c r="AJ34">
        <v>74.91</v>
      </c>
      <c r="AK34">
        <v>37.47</v>
      </c>
      <c r="AL34">
        <v>0</v>
      </c>
      <c r="AM34">
        <v>0</v>
      </c>
      <c r="AN34">
        <v>60.53</v>
      </c>
      <c r="AO34">
        <v>0</v>
      </c>
      <c r="AP34">
        <v>25.06</v>
      </c>
      <c r="AQ34">
        <v>24.94</v>
      </c>
      <c r="AR34">
        <v>0</v>
      </c>
      <c r="AS34">
        <v>16.850000000000001</v>
      </c>
      <c r="AT34">
        <v>0</v>
      </c>
      <c r="AU34">
        <v>0</v>
      </c>
      <c r="AV34">
        <v>100.08</v>
      </c>
      <c r="AW34">
        <v>21.86</v>
      </c>
      <c r="AX34">
        <v>54.51</v>
      </c>
      <c r="AY34">
        <v>14.53</v>
      </c>
      <c r="AZ34">
        <v>49.04</v>
      </c>
      <c r="BA34">
        <v>22.88</v>
      </c>
      <c r="BB34">
        <v>0</v>
      </c>
      <c r="BC34">
        <v>0</v>
      </c>
      <c r="BD34">
        <v>0</v>
      </c>
      <c r="BE34">
        <v>0</v>
      </c>
      <c r="BF34">
        <v>0.98</v>
      </c>
      <c r="BG34">
        <v>28.64</v>
      </c>
      <c r="BH34">
        <v>0.57999999999999996</v>
      </c>
      <c r="BI34">
        <v>1.02</v>
      </c>
      <c r="BJ34">
        <v>0.93</v>
      </c>
      <c r="BK34">
        <v>0.61</v>
      </c>
      <c r="BL34">
        <v>0</v>
      </c>
      <c r="BM34">
        <v>0.97</v>
      </c>
      <c r="BN34">
        <v>40.68</v>
      </c>
      <c r="BO34">
        <v>191.39</v>
      </c>
      <c r="BP34">
        <v>6.02</v>
      </c>
      <c r="BQ34">
        <v>48.42</v>
      </c>
      <c r="BR34">
        <v>81.349999999999994</v>
      </c>
      <c r="BS34">
        <v>0.61</v>
      </c>
      <c r="BT34">
        <v>11.65</v>
      </c>
      <c r="BU34">
        <v>4.99</v>
      </c>
    </row>
    <row r="35" spans="1:73">
      <c r="A35" t="s">
        <v>298</v>
      </c>
      <c r="G35" t="s">
        <v>77</v>
      </c>
      <c r="H35" s="115">
        <v>806.16000000000008</v>
      </c>
      <c r="I35" s="88">
        <v>269.87</v>
      </c>
      <c r="J35" s="88">
        <v>368.47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0.87</v>
      </c>
      <c r="X35">
        <v>0.4</v>
      </c>
      <c r="Y35">
        <v>0.52</v>
      </c>
      <c r="Z35">
        <v>0.98</v>
      </c>
      <c r="AA35">
        <v>0.97</v>
      </c>
      <c r="AB35">
        <v>0</v>
      </c>
      <c r="AC35">
        <v>0</v>
      </c>
      <c r="AD35">
        <v>0</v>
      </c>
      <c r="AE35">
        <v>49.88</v>
      </c>
      <c r="AF35">
        <v>0</v>
      </c>
      <c r="AG35">
        <v>137.28</v>
      </c>
      <c r="AH35">
        <v>25.08</v>
      </c>
      <c r="AI35">
        <v>193.7</v>
      </c>
      <c r="AJ35">
        <v>74.91</v>
      </c>
      <c r="AK35">
        <v>37.47</v>
      </c>
      <c r="AL35">
        <v>0</v>
      </c>
      <c r="AM35">
        <v>0</v>
      </c>
      <c r="AN35">
        <v>171.42</v>
      </c>
      <c r="AO35">
        <v>0</v>
      </c>
      <c r="AP35">
        <v>25.06</v>
      </c>
      <c r="AQ35">
        <v>24.94</v>
      </c>
      <c r="AR35">
        <v>0</v>
      </c>
      <c r="AS35">
        <v>16.850000000000001</v>
      </c>
      <c r="AT35">
        <v>0</v>
      </c>
      <c r="AU35">
        <v>0</v>
      </c>
      <c r="AV35">
        <v>100.08</v>
      </c>
      <c r="AW35">
        <v>21.86</v>
      </c>
      <c r="AX35">
        <v>54.51</v>
      </c>
      <c r="AY35">
        <v>14.53</v>
      </c>
      <c r="AZ35">
        <v>49.04</v>
      </c>
      <c r="BA35">
        <v>22.88</v>
      </c>
      <c r="BB35">
        <v>0</v>
      </c>
      <c r="BC35">
        <v>0</v>
      </c>
      <c r="BD35">
        <v>0</v>
      </c>
      <c r="BE35">
        <v>0</v>
      </c>
      <c r="BF35">
        <v>0.98</v>
      </c>
      <c r="BG35">
        <v>28.64</v>
      </c>
      <c r="BH35">
        <v>0.57999999999999996</v>
      </c>
      <c r="BI35">
        <v>1.02</v>
      </c>
      <c r="BJ35">
        <v>0.97</v>
      </c>
      <c r="BK35">
        <v>0.61</v>
      </c>
      <c r="BL35">
        <v>0</v>
      </c>
      <c r="BM35">
        <v>0.97</v>
      </c>
      <c r="BN35">
        <v>40.68</v>
      </c>
      <c r="BO35">
        <v>191.39</v>
      </c>
      <c r="BP35">
        <v>6.02</v>
      </c>
      <c r="BQ35">
        <v>48.42</v>
      </c>
      <c r="BR35">
        <v>81.349999999999994</v>
      </c>
      <c r="BS35">
        <v>0.61</v>
      </c>
      <c r="BT35">
        <v>14</v>
      </c>
      <c r="BU35">
        <v>6</v>
      </c>
    </row>
    <row r="36" spans="1:73">
      <c r="A36" t="s">
        <v>331</v>
      </c>
      <c r="G36" t="s">
        <v>78</v>
      </c>
      <c r="H36" s="115">
        <v>808.96</v>
      </c>
      <c r="I36" s="88">
        <v>271.07</v>
      </c>
      <c r="J36" s="88">
        <v>368.47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0.87</v>
      </c>
      <c r="X36">
        <v>0.4</v>
      </c>
      <c r="Y36">
        <v>0.52</v>
      </c>
      <c r="Z36">
        <v>0.98</v>
      </c>
      <c r="AA36">
        <v>0.97</v>
      </c>
      <c r="AB36">
        <v>0</v>
      </c>
      <c r="AC36">
        <v>0</v>
      </c>
      <c r="AD36">
        <v>0</v>
      </c>
      <c r="AE36">
        <v>49.88</v>
      </c>
      <c r="AF36">
        <v>0</v>
      </c>
      <c r="AG36">
        <v>137.28</v>
      </c>
      <c r="AH36">
        <v>25.08</v>
      </c>
      <c r="AI36">
        <v>193.7</v>
      </c>
      <c r="AJ36">
        <v>74.91</v>
      </c>
      <c r="AK36">
        <v>37.47</v>
      </c>
      <c r="AL36">
        <v>0</v>
      </c>
      <c r="AM36">
        <v>0</v>
      </c>
      <c r="AN36">
        <v>171.42</v>
      </c>
      <c r="AO36">
        <v>0</v>
      </c>
      <c r="AP36">
        <v>25.06</v>
      </c>
      <c r="AQ36">
        <v>24.94</v>
      </c>
      <c r="AR36">
        <v>0</v>
      </c>
      <c r="AS36">
        <v>16.850000000000001</v>
      </c>
      <c r="AT36">
        <v>0</v>
      </c>
      <c r="AU36">
        <v>0</v>
      </c>
      <c r="AV36">
        <v>100.08</v>
      </c>
      <c r="AW36">
        <v>21.86</v>
      </c>
      <c r="AX36">
        <v>54.51</v>
      </c>
      <c r="AY36">
        <v>14.53</v>
      </c>
      <c r="AZ36">
        <v>49.04</v>
      </c>
      <c r="BA36">
        <v>22.88</v>
      </c>
      <c r="BB36">
        <v>0</v>
      </c>
      <c r="BC36">
        <v>0</v>
      </c>
      <c r="BD36">
        <v>0</v>
      </c>
      <c r="BE36">
        <v>0</v>
      </c>
      <c r="BF36">
        <v>0.98</v>
      </c>
      <c r="BG36">
        <v>28.64</v>
      </c>
      <c r="BH36">
        <v>0.57999999999999996</v>
      </c>
      <c r="BI36">
        <v>1.02</v>
      </c>
      <c r="BJ36">
        <v>0.97</v>
      </c>
      <c r="BK36">
        <v>0.61</v>
      </c>
      <c r="BL36">
        <v>0</v>
      </c>
      <c r="BM36">
        <v>0.97</v>
      </c>
      <c r="BN36">
        <v>40.68</v>
      </c>
      <c r="BO36">
        <v>191.39</v>
      </c>
      <c r="BP36">
        <v>6.02</v>
      </c>
      <c r="BQ36">
        <v>48.42</v>
      </c>
      <c r="BR36">
        <v>81.349999999999994</v>
      </c>
      <c r="BS36">
        <v>0.61</v>
      </c>
      <c r="BT36">
        <v>16.8</v>
      </c>
      <c r="BU36">
        <v>7.2</v>
      </c>
    </row>
    <row r="37" spans="1:73">
      <c r="A37" t="s">
        <v>332</v>
      </c>
      <c r="G37" t="s">
        <v>79</v>
      </c>
      <c r="H37" s="115">
        <v>810.36000000000013</v>
      </c>
      <c r="I37" s="88">
        <v>271.67</v>
      </c>
      <c r="J37" s="88">
        <v>368.47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0.87</v>
      </c>
      <c r="X37">
        <v>0.4</v>
      </c>
      <c r="Y37">
        <v>0.52</v>
      </c>
      <c r="Z37">
        <v>0.98</v>
      </c>
      <c r="AA37">
        <v>0.97</v>
      </c>
      <c r="AB37">
        <v>0</v>
      </c>
      <c r="AC37">
        <v>0</v>
      </c>
      <c r="AD37">
        <v>0</v>
      </c>
      <c r="AE37">
        <v>49.88</v>
      </c>
      <c r="AF37">
        <v>0</v>
      </c>
      <c r="AG37">
        <v>137.28</v>
      </c>
      <c r="AH37">
        <v>25.08</v>
      </c>
      <c r="AI37">
        <v>193.7</v>
      </c>
      <c r="AJ37">
        <v>74.91</v>
      </c>
      <c r="AK37">
        <v>37.47</v>
      </c>
      <c r="AL37">
        <v>0</v>
      </c>
      <c r="AM37">
        <v>0</v>
      </c>
      <c r="AN37">
        <v>171.42</v>
      </c>
      <c r="AO37">
        <v>0</v>
      </c>
      <c r="AP37">
        <v>25.06</v>
      </c>
      <c r="AQ37">
        <v>24.94</v>
      </c>
      <c r="AR37">
        <v>0</v>
      </c>
      <c r="AS37">
        <v>16.850000000000001</v>
      </c>
      <c r="AT37">
        <v>0</v>
      </c>
      <c r="AU37">
        <v>0</v>
      </c>
      <c r="AV37">
        <v>100.08</v>
      </c>
      <c r="AW37">
        <v>21.86</v>
      </c>
      <c r="AX37">
        <v>54.51</v>
      </c>
      <c r="AY37">
        <v>14.53</v>
      </c>
      <c r="AZ37">
        <v>49.04</v>
      </c>
      <c r="BA37">
        <v>22.88</v>
      </c>
      <c r="BB37">
        <v>0</v>
      </c>
      <c r="BC37">
        <v>0</v>
      </c>
      <c r="BD37">
        <v>0</v>
      </c>
      <c r="BE37">
        <v>0</v>
      </c>
      <c r="BF37">
        <v>0.98</v>
      </c>
      <c r="BG37">
        <v>28.64</v>
      </c>
      <c r="BH37">
        <v>0.57999999999999996</v>
      </c>
      <c r="BI37">
        <v>1.02</v>
      </c>
      <c r="BJ37">
        <v>0.97</v>
      </c>
      <c r="BK37">
        <v>0.61</v>
      </c>
      <c r="BL37">
        <v>0</v>
      </c>
      <c r="BM37">
        <v>0.97</v>
      </c>
      <c r="BN37">
        <v>40.68</v>
      </c>
      <c r="BO37">
        <v>191.39</v>
      </c>
      <c r="BP37">
        <v>6.02</v>
      </c>
      <c r="BQ37">
        <v>48.42</v>
      </c>
      <c r="BR37">
        <v>81.349999999999994</v>
      </c>
      <c r="BS37">
        <v>0.61</v>
      </c>
      <c r="BT37">
        <v>18.2</v>
      </c>
      <c r="BU37">
        <v>7.8</v>
      </c>
    </row>
    <row r="38" spans="1:73">
      <c r="A38" t="s">
        <v>333</v>
      </c>
      <c r="G38" t="s">
        <v>80</v>
      </c>
      <c r="H38" s="115">
        <v>813.16000000000008</v>
      </c>
      <c r="I38" s="88">
        <v>272.87</v>
      </c>
      <c r="J38" s="88">
        <v>368.47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0.87</v>
      </c>
      <c r="X38">
        <v>0.4</v>
      </c>
      <c r="Y38">
        <v>0.52</v>
      </c>
      <c r="Z38">
        <v>0.98</v>
      </c>
      <c r="AA38">
        <v>0.97</v>
      </c>
      <c r="AB38">
        <v>0</v>
      </c>
      <c r="AC38">
        <v>0</v>
      </c>
      <c r="AD38">
        <v>0</v>
      </c>
      <c r="AE38">
        <v>49.88</v>
      </c>
      <c r="AF38">
        <v>0</v>
      </c>
      <c r="AG38">
        <v>137.28</v>
      </c>
      <c r="AH38">
        <v>25.08</v>
      </c>
      <c r="AI38">
        <v>193.7</v>
      </c>
      <c r="AJ38">
        <v>74.91</v>
      </c>
      <c r="AK38">
        <v>37.47</v>
      </c>
      <c r="AL38">
        <v>0</v>
      </c>
      <c r="AM38">
        <v>0</v>
      </c>
      <c r="AN38">
        <v>171.42</v>
      </c>
      <c r="AO38">
        <v>0</v>
      </c>
      <c r="AP38">
        <v>25.06</v>
      </c>
      <c r="AQ38">
        <v>24.94</v>
      </c>
      <c r="AR38">
        <v>0</v>
      </c>
      <c r="AS38">
        <v>16.850000000000001</v>
      </c>
      <c r="AT38">
        <v>0</v>
      </c>
      <c r="AU38">
        <v>0</v>
      </c>
      <c r="AV38">
        <v>100.08</v>
      </c>
      <c r="AW38">
        <v>21.86</v>
      </c>
      <c r="AX38">
        <v>54.51</v>
      </c>
      <c r="AY38">
        <v>14.53</v>
      </c>
      <c r="AZ38">
        <v>49.04</v>
      </c>
      <c r="BA38">
        <v>22.88</v>
      </c>
      <c r="BB38">
        <v>0</v>
      </c>
      <c r="BC38">
        <v>0</v>
      </c>
      <c r="BD38">
        <v>0</v>
      </c>
      <c r="BE38">
        <v>0</v>
      </c>
      <c r="BF38">
        <v>0.98</v>
      </c>
      <c r="BG38">
        <v>28.64</v>
      </c>
      <c r="BH38">
        <v>0.57999999999999996</v>
      </c>
      <c r="BI38">
        <v>1.02</v>
      </c>
      <c r="BJ38">
        <v>0.97</v>
      </c>
      <c r="BK38">
        <v>0.61</v>
      </c>
      <c r="BL38">
        <v>0</v>
      </c>
      <c r="BM38">
        <v>0.97</v>
      </c>
      <c r="BN38">
        <v>40.68</v>
      </c>
      <c r="BO38">
        <v>191.39</v>
      </c>
      <c r="BP38">
        <v>6.02</v>
      </c>
      <c r="BQ38">
        <v>48.42</v>
      </c>
      <c r="BR38">
        <v>81.349999999999994</v>
      </c>
      <c r="BS38">
        <v>0.61</v>
      </c>
      <c r="BT38">
        <v>21</v>
      </c>
      <c r="BU38">
        <v>9</v>
      </c>
    </row>
    <row r="39" spans="1:73">
      <c r="A39" t="s">
        <v>334</v>
      </c>
      <c r="G39" t="s">
        <v>81</v>
      </c>
      <c r="H39" s="115">
        <v>810.49</v>
      </c>
      <c r="I39" s="88">
        <v>273.47000000000003</v>
      </c>
      <c r="J39" s="88">
        <v>368.38</v>
      </c>
      <c r="K39" s="88">
        <v>20.34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0.87</v>
      </c>
      <c r="X39">
        <v>0.4</v>
      </c>
      <c r="Y39">
        <v>0.52</v>
      </c>
      <c r="Z39">
        <v>0.98</v>
      </c>
      <c r="AA39">
        <v>0.97</v>
      </c>
      <c r="AB39">
        <v>0</v>
      </c>
      <c r="AC39">
        <v>0</v>
      </c>
      <c r="AD39">
        <v>0</v>
      </c>
      <c r="AE39">
        <v>49.88</v>
      </c>
      <c r="AF39">
        <v>0</v>
      </c>
      <c r="AG39">
        <v>137.28</v>
      </c>
      <c r="AH39">
        <v>25.08</v>
      </c>
      <c r="AI39">
        <v>193.7</v>
      </c>
      <c r="AJ39">
        <v>74.91</v>
      </c>
      <c r="AK39">
        <v>33.4</v>
      </c>
      <c r="AL39">
        <v>0</v>
      </c>
      <c r="AM39">
        <v>0</v>
      </c>
      <c r="AN39">
        <v>171.42</v>
      </c>
      <c r="AO39">
        <v>0</v>
      </c>
      <c r="AP39">
        <v>25.06</v>
      </c>
      <c r="AQ39">
        <v>24.94</v>
      </c>
      <c r="AR39">
        <v>0</v>
      </c>
      <c r="AS39">
        <v>16.850000000000001</v>
      </c>
      <c r="AT39">
        <v>0</v>
      </c>
      <c r="AU39">
        <v>0</v>
      </c>
      <c r="AV39">
        <v>100.08</v>
      </c>
      <c r="AW39">
        <v>21.86</v>
      </c>
      <c r="AX39">
        <v>54.51</v>
      </c>
      <c r="AY39">
        <v>14.53</v>
      </c>
      <c r="AZ39">
        <v>49.04</v>
      </c>
      <c r="BA39">
        <v>22.88</v>
      </c>
      <c r="BB39">
        <v>0</v>
      </c>
      <c r="BC39">
        <v>0</v>
      </c>
      <c r="BD39">
        <v>0</v>
      </c>
      <c r="BE39">
        <v>0</v>
      </c>
      <c r="BF39">
        <v>0.98</v>
      </c>
      <c r="BG39">
        <v>28.64</v>
      </c>
      <c r="BH39">
        <v>0.57999999999999996</v>
      </c>
      <c r="BI39">
        <v>1.02</v>
      </c>
      <c r="BJ39">
        <v>0.97</v>
      </c>
      <c r="BK39">
        <v>0.61</v>
      </c>
      <c r="BL39">
        <v>19.37</v>
      </c>
      <c r="BM39">
        <v>0.97</v>
      </c>
      <c r="BN39">
        <v>40.68</v>
      </c>
      <c r="BO39">
        <v>191.39</v>
      </c>
      <c r="BP39">
        <v>5.93</v>
      </c>
      <c r="BQ39">
        <v>48.42</v>
      </c>
      <c r="BR39">
        <v>81.349999999999994</v>
      </c>
      <c r="BS39">
        <v>0.61</v>
      </c>
      <c r="BT39">
        <v>22.4</v>
      </c>
      <c r="BU39">
        <v>9.6</v>
      </c>
    </row>
    <row r="40" spans="1:73">
      <c r="A40" t="s">
        <v>355</v>
      </c>
      <c r="G40" t="s">
        <v>82</v>
      </c>
      <c r="H40" s="115">
        <v>811.89</v>
      </c>
      <c r="I40" s="88">
        <v>274.07</v>
      </c>
      <c r="J40" s="88">
        <v>368.38</v>
      </c>
      <c r="K40" s="88">
        <v>20.34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0.87</v>
      </c>
      <c r="X40">
        <v>0.4</v>
      </c>
      <c r="Y40">
        <v>0.52</v>
      </c>
      <c r="Z40">
        <v>0.98</v>
      </c>
      <c r="AA40">
        <v>0.97</v>
      </c>
      <c r="AB40">
        <v>0</v>
      </c>
      <c r="AC40">
        <v>0</v>
      </c>
      <c r="AD40">
        <v>0</v>
      </c>
      <c r="AE40">
        <v>49.88</v>
      </c>
      <c r="AF40">
        <v>0</v>
      </c>
      <c r="AG40">
        <v>137.28</v>
      </c>
      <c r="AH40">
        <v>25.08</v>
      </c>
      <c r="AI40">
        <v>193.7</v>
      </c>
      <c r="AJ40">
        <v>74.91</v>
      </c>
      <c r="AK40">
        <v>33.4</v>
      </c>
      <c r="AL40">
        <v>0</v>
      </c>
      <c r="AM40">
        <v>0</v>
      </c>
      <c r="AN40">
        <v>171.42</v>
      </c>
      <c r="AO40">
        <v>0</v>
      </c>
      <c r="AP40">
        <v>25.06</v>
      </c>
      <c r="AQ40">
        <v>24.94</v>
      </c>
      <c r="AR40">
        <v>0</v>
      </c>
      <c r="AS40">
        <v>16.850000000000001</v>
      </c>
      <c r="AT40">
        <v>0</v>
      </c>
      <c r="AU40">
        <v>0</v>
      </c>
      <c r="AV40">
        <v>100.08</v>
      </c>
      <c r="AW40">
        <v>21.86</v>
      </c>
      <c r="AX40">
        <v>54.51</v>
      </c>
      <c r="AY40">
        <v>14.53</v>
      </c>
      <c r="AZ40">
        <v>49.04</v>
      </c>
      <c r="BA40">
        <v>22.88</v>
      </c>
      <c r="BB40">
        <v>0</v>
      </c>
      <c r="BC40">
        <v>0</v>
      </c>
      <c r="BD40">
        <v>0</v>
      </c>
      <c r="BE40">
        <v>0</v>
      </c>
      <c r="BF40">
        <v>0.98</v>
      </c>
      <c r="BG40">
        <v>28.64</v>
      </c>
      <c r="BH40">
        <v>0.57999999999999996</v>
      </c>
      <c r="BI40">
        <v>1.02</v>
      </c>
      <c r="BJ40">
        <v>0.97</v>
      </c>
      <c r="BK40">
        <v>0.61</v>
      </c>
      <c r="BL40">
        <v>19.37</v>
      </c>
      <c r="BM40">
        <v>0.97</v>
      </c>
      <c r="BN40">
        <v>40.68</v>
      </c>
      <c r="BO40">
        <v>191.39</v>
      </c>
      <c r="BP40">
        <v>5.93</v>
      </c>
      <c r="BQ40">
        <v>48.42</v>
      </c>
      <c r="BR40">
        <v>81.349999999999994</v>
      </c>
      <c r="BS40">
        <v>0.61</v>
      </c>
      <c r="BT40">
        <v>23.8</v>
      </c>
      <c r="BU40">
        <v>10.199999999999999</v>
      </c>
    </row>
    <row r="41" spans="1:73">
      <c r="A41" t="s">
        <v>356</v>
      </c>
      <c r="G41" t="s">
        <v>83</v>
      </c>
      <c r="H41" s="115">
        <v>813.99</v>
      </c>
      <c r="I41" s="88">
        <v>274.97000000000003</v>
      </c>
      <c r="J41" s="88">
        <v>368.38</v>
      </c>
      <c r="K41" s="88">
        <v>20.34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0.87</v>
      </c>
      <c r="X41">
        <v>0.4</v>
      </c>
      <c r="Y41">
        <v>0.52</v>
      </c>
      <c r="Z41">
        <v>0.98</v>
      </c>
      <c r="AA41">
        <v>0.97</v>
      </c>
      <c r="AB41">
        <v>0</v>
      </c>
      <c r="AC41">
        <v>0</v>
      </c>
      <c r="AD41">
        <v>0</v>
      </c>
      <c r="AE41">
        <v>49.88</v>
      </c>
      <c r="AF41">
        <v>0</v>
      </c>
      <c r="AG41">
        <v>137.28</v>
      </c>
      <c r="AH41">
        <v>25.08</v>
      </c>
      <c r="AI41">
        <v>193.7</v>
      </c>
      <c r="AJ41">
        <v>74.91</v>
      </c>
      <c r="AK41">
        <v>33.4</v>
      </c>
      <c r="AL41">
        <v>0</v>
      </c>
      <c r="AM41">
        <v>0</v>
      </c>
      <c r="AN41">
        <v>171.42</v>
      </c>
      <c r="AO41">
        <v>0</v>
      </c>
      <c r="AP41">
        <v>25.06</v>
      </c>
      <c r="AQ41">
        <v>24.94</v>
      </c>
      <c r="AR41">
        <v>0</v>
      </c>
      <c r="AS41">
        <v>16.850000000000001</v>
      </c>
      <c r="AT41">
        <v>0</v>
      </c>
      <c r="AU41">
        <v>0</v>
      </c>
      <c r="AV41">
        <v>100.08</v>
      </c>
      <c r="AW41">
        <v>21.86</v>
      </c>
      <c r="AX41">
        <v>54.51</v>
      </c>
      <c r="AY41">
        <v>14.53</v>
      </c>
      <c r="AZ41">
        <v>49.04</v>
      </c>
      <c r="BA41">
        <v>22.88</v>
      </c>
      <c r="BB41">
        <v>0</v>
      </c>
      <c r="BC41">
        <v>0</v>
      </c>
      <c r="BD41">
        <v>0</v>
      </c>
      <c r="BE41">
        <v>0</v>
      </c>
      <c r="BF41">
        <v>0.98</v>
      </c>
      <c r="BG41">
        <v>28.64</v>
      </c>
      <c r="BH41">
        <v>0.57999999999999996</v>
      </c>
      <c r="BI41">
        <v>1.02</v>
      </c>
      <c r="BJ41">
        <v>0.97</v>
      </c>
      <c r="BK41">
        <v>0.61</v>
      </c>
      <c r="BL41">
        <v>19.37</v>
      </c>
      <c r="BM41">
        <v>0.97</v>
      </c>
      <c r="BN41">
        <v>40.68</v>
      </c>
      <c r="BO41">
        <v>191.39</v>
      </c>
      <c r="BP41">
        <v>5.93</v>
      </c>
      <c r="BQ41">
        <v>48.42</v>
      </c>
      <c r="BR41">
        <v>81.349999999999994</v>
      </c>
      <c r="BS41">
        <v>0.61</v>
      </c>
      <c r="BT41">
        <v>25.9</v>
      </c>
      <c r="BU41">
        <v>11.1</v>
      </c>
    </row>
    <row r="42" spans="1:73">
      <c r="A42" t="s">
        <v>357</v>
      </c>
      <c r="G42" t="s">
        <v>84</v>
      </c>
      <c r="H42" s="115">
        <v>816.79000000000008</v>
      </c>
      <c r="I42" s="88">
        <v>276.17</v>
      </c>
      <c r="J42" s="88">
        <v>368.38</v>
      </c>
      <c r="K42" s="88">
        <v>20.34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0.87</v>
      </c>
      <c r="X42">
        <v>0.4</v>
      </c>
      <c r="Y42">
        <v>0.52</v>
      </c>
      <c r="Z42">
        <v>0.98</v>
      </c>
      <c r="AA42">
        <v>0.97</v>
      </c>
      <c r="AB42">
        <v>0</v>
      </c>
      <c r="AC42">
        <v>0</v>
      </c>
      <c r="AD42">
        <v>0</v>
      </c>
      <c r="AE42">
        <v>49.88</v>
      </c>
      <c r="AF42">
        <v>0</v>
      </c>
      <c r="AG42">
        <v>137.28</v>
      </c>
      <c r="AH42">
        <v>25.08</v>
      </c>
      <c r="AI42">
        <v>193.7</v>
      </c>
      <c r="AJ42">
        <v>74.91</v>
      </c>
      <c r="AK42">
        <v>33.4</v>
      </c>
      <c r="AL42">
        <v>0</v>
      </c>
      <c r="AM42">
        <v>0</v>
      </c>
      <c r="AN42">
        <v>171.42</v>
      </c>
      <c r="AO42">
        <v>0</v>
      </c>
      <c r="AP42">
        <v>25.06</v>
      </c>
      <c r="AQ42">
        <v>24.94</v>
      </c>
      <c r="AR42">
        <v>0</v>
      </c>
      <c r="AS42">
        <v>16.850000000000001</v>
      </c>
      <c r="AT42">
        <v>0</v>
      </c>
      <c r="AU42">
        <v>0</v>
      </c>
      <c r="AV42">
        <v>100.08</v>
      </c>
      <c r="AW42">
        <v>21.86</v>
      </c>
      <c r="AX42">
        <v>54.51</v>
      </c>
      <c r="AY42">
        <v>14.53</v>
      </c>
      <c r="AZ42">
        <v>49.04</v>
      </c>
      <c r="BA42">
        <v>22.88</v>
      </c>
      <c r="BB42">
        <v>0</v>
      </c>
      <c r="BC42">
        <v>0</v>
      </c>
      <c r="BD42">
        <v>0</v>
      </c>
      <c r="BE42">
        <v>0</v>
      </c>
      <c r="BF42">
        <v>0.98</v>
      </c>
      <c r="BG42">
        <v>28.64</v>
      </c>
      <c r="BH42">
        <v>0.57999999999999996</v>
      </c>
      <c r="BI42">
        <v>1.02</v>
      </c>
      <c r="BJ42">
        <v>0.97</v>
      </c>
      <c r="BK42">
        <v>0.61</v>
      </c>
      <c r="BL42">
        <v>19.37</v>
      </c>
      <c r="BM42">
        <v>0.97</v>
      </c>
      <c r="BN42">
        <v>40.68</v>
      </c>
      <c r="BO42">
        <v>191.39</v>
      </c>
      <c r="BP42">
        <v>5.93</v>
      </c>
      <c r="BQ42">
        <v>48.42</v>
      </c>
      <c r="BR42">
        <v>81.349999999999994</v>
      </c>
      <c r="BS42">
        <v>0.61</v>
      </c>
      <c r="BT42">
        <v>28.7</v>
      </c>
      <c r="BU42">
        <v>12.3</v>
      </c>
    </row>
    <row r="43" spans="1:73">
      <c r="A43" t="s">
        <v>363</v>
      </c>
      <c r="G43" t="s">
        <v>85</v>
      </c>
      <c r="H43" s="115">
        <v>823.29000000000008</v>
      </c>
      <c r="I43" s="88">
        <v>276.77</v>
      </c>
      <c r="J43" s="88">
        <v>368.38</v>
      </c>
      <c r="K43" s="88">
        <v>20.34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0.87</v>
      </c>
      <c r="X43">
        <v>0.4</v>
      </c>
      <c r="Y43">
        <v>0.52</v>
      </c>
      <c r="Z43">
        <v>0.98</v>
      </c>
      <c r="AA43">
        <v>0.97</v>
      </c>
      <c r="AB43">
        <v>0</v>
      </c>
      <c r="AC43">
        <v>0</v>
      </c>
      <c r="AD43">
        <v>0</v>
      </c>
      <c r="AE43">
        <v>49.88</v>
      </c>
      <c r="AF43">
        <v>0</v>
      </c>
      <c r="AG43">
        <v>137.28</v>
      </c>
      <c r="AH43">
        <v>25.08</v>
      </c>
      <c r="AI43">
        <v>193.7</v>
      </c>
      <c r="AJ43">
        <v>74.91</v>
      </c>
      <c r="AK43">
        <v>33.4</v>
      </c>
      <c r="AL43">
        <v>0</v>
      </c>
      <c r="AM43">
        <v>0</v>
      </c>
      <c r="AN43">
        <v>171.42</v>
      </c>
      <c r="AO43">
        <v>0</v>
      </c>
      <c r="AP43">
        <v>25.06</v>
      </c>
      <c r="AQ43">
        <v>24.94</v>
      </c>
      <c r="AR43">
        <v>0</v>
      </c>
      <c r="AS43">
        <v>16.850000000000001</v>
      </c>
      <c r="AT43">
        <v>0</v>
      </c>
      <c r="AU43">
        <v>0</v>
      </c>
      <c r="AV43">
        <v>100.08</v>
      </c>
      <c r="AW43">
        <v>21.86</v>
      </c>
      <c r="AX43">
        <v>54.51</v>
      </c>
      <c r="AY43">
        <v>14.53</v>
      </c>
      <c r="AZ43">
        <v>49.04</v>
      </c>
      <c r="BA43">
        <v>22.88</v>
      </c>
      <c r="BB43">
        <v>0</v>
      </c>
      <c r="BC43">
        <v>0</v>
      </c>
      <c r="BD43">
        <v>0</v>
      </c>
      <c r="BE43">
        <v>0</v>
      </c>
      <c r="BF43">
        <v>6.08</v>
      </c>
      <c r="BG43">
        <v>28.64</v>
      </c>
      <c r="BH43">
        <v>0.57999999999999996</v>
      </c>
      <c r="BI43">
        <v>1.02</v>
      </c>
      <c r="BJ43">
        <v>0.97</v>
      </c>
      <c r="BK43">
        <v>0.61</v>
      </c>
      <c r="BL43">
        <v>19.37</v>
      </c>
      <c r="BM43">
        <v>0.97</v>
      </c>
      <c r="BN43">
        <v>40.68</v>
      </c>
      <c r="BO43">
        <v>191.39</v>
      </c>
      <c r="BP43">
        <v>5.93</v>
      </c>
      <c r="BQ43">
        <v>48.42</v>
      </c>
      <c r="BR43">
        <v>81.349999999999994</v>
      </c>
      <c r="BS43">
        <v>0.61</v>
      </c>
      <c r="BT43">
        <v>30.1</v>
      </c>
      <c r="BU43">
        <v>12.9</v>
      </c>
    </row>
    <row r="44" spans="1:73">
      <c r="A44" t="s">
        <v>367</v>
      </c>
      <c r="G44" t="s">
        <v>86</v>
      </c>
      <c r="H44" s="115">
        <v>825.3900000000001</v>
      </c>
      <c r="I44" s="88">
        <v>277.67</v>
      </c>
      <c r="J44" s="88">
        <v>368.38</v>
      </c>
      <c r="K44" s="88">
        <v>20.34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0.87</v>
      </c>
      <c r="X44">
        <v>0.4</v>
      </c>
      <c r="Y44">
        <v>0.52</v>
      </c>
      <c r="Z44">
        <v>0.98</v>
      </c>
      <c r="AA44">
        <v>0.97</v>
      </c>
      <c r="AB44">
        <v>0</v>
      </c>
      <c r="AC44">
        <v>0</v>
      </c>
      <c r="AD44">
        <v>0</v>
      </c>
      <c r="AE44">
        <v>49.88</v>
      </c>
      <c r="AF44">
        <v>0</v>
      </c>
      <c r="AG44">
        <v>137.28</v>
      </c>
      <c r="AH44">
        <v>25.08</v>
      </c>
      <c r="AI44">
        <v>193.7</v>
      </c>
      <c r="AJ44">
        <v>74.91</v>
      </c>
      <c r="AK44">
        <v>33.4</v>
      </c>
      <c r="AL44">
        <v>0</v>
      </c>
      <c r="AM44">
        <v>0</v>
      </c>
      <c r="AN44">
        <v>171.42</v>
      </c>
      <c r="AO44">
        <v>0</v>
      </c>
      <c r="AP44">
        <v>25.06</v>
      </c>
      <c r="AQ44">
        <v>24.94</v>
      </c>
      <c r="AR44">
        <v>0</v>
      </c>
      <c r="AS44">
        <v>16.850000000000001</v>
      </c>
      <c r="AT44">
        <v>0</v>
      </c>
      <c r="AU44">
        <v>0</v>
      </c>
      <c r="AV44">
        <v>100.08</v>
      </c>
      <c r="AW44">
        <v>21.86</v>
      </c>
      <c r="AX44">
        <v>54.51</v>
      </c>
      <c r="AY44">
        <v>14.53</v>
      </c>
      <c r="AZ44">
        <v>49.04</v>
      </c>
      <c r="BA44">
        <v>22.88</v>
      </c>
      <c r="BB44">
        <v>0</v>
      </c>
      <c r="BC44">
        <v>0</v>
      </c>
      <c r="BD44">
        <v>0</v>
      </c>
      <c r="BE44">
        <v>0</v>
      </c>
      <c r="BF44">
        <v>6.08</v>
      </c>
      <c r="BG44">
        <v>28.64</v>
      </c>
      <c r="BH44">
        <v>0.57999999999999996</v>
      </c>
      <c r="BI44">
        <v>1.02</v>
      </c>
      <c r="BJ44">
        <v>0.97</v>
      </c>
      <c r="BK44">
        <v>0.61</v>
      </c>
      <c r="BL44">
        <v>19.37</v>
      </c>
      <c r="BM44">
        <v>0.97</v>
      </c>
      <c r="BN44">
        <v>40.68</v>
      </c>
      <c r="BO44">
        <v>191.39</v>
      </c>
      <c r="BP44">
        <v>5.93</v>
      </c>
      <c r="BQ44">
        <v>48.42</v>
      </c>
      <c r="BR44">
        <v>81.349999999999994</v>
      </c>
      <c r="BS44">
        <v>0.61</v>
      </c>
      <c r="BT44">
        <v>32.200000000000003</v>
      </c>
      <c r="BU44">
        <v>13.8</v>
      </c>
    </row>
    <row r="45" spans="1:73">
      <c r="A45" t="s">
        <v>390</v>
      </c>
      <c r="G45" t="s">
        <v>87</v>
      </c>
      <c r="H45" s="115">
        <v>825.3900000000001</v>
      </c>
      <c r="I45" s="88">
        <v>277.67</v>
      </c>
      <c r="J45" s="88">
        <v>368.38</v>
      </c>
      <c r="K45" s="88">
        <v>20.34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0.87</v>
      </c>
      <c r="X45">
        <v>0.4</v>
      </c>
      <c r="Y45">
        <v>0.52</v>
      </c>
      <c r="Z45">
        <v>0.98</v>
      </c>
      <c r="AA45">
        <v>0.97</v>
      </c>
      <c r="AB45">
        <v>0</v>
      </c>
      <c r="AC45">
        <v>0</v>
      </c>
      <c r="AD45">
        <v>0</v>
      </c>
      <c r="AE45">
        <v>49.88</v>
      </c>
      <c r="AF45">
        <v>0</v>
      </c>
      <c r="AG45">
        <v>137.28</v>
      </c>
      <c r="AH45">
        <v>25.08</v>
      </c>
      <c r="AI45">
        <v>193.7</v>
      </c>
      <c r="AJ45">
        <v>74.91</v>
      </c>
      <c r="AK45">
        <v>33.4</v>
      </c>
      <c r="AL45">
        <v>0</v>
      </c>
      <c r="AM45">
        <v>0</v>
      </c>
      <c r="AN45">
        <v>171.42</v>
      </c>
      <c r="AO45">
        <v>0</v>
      </c>
      <c r="AP45">
        <v>25.06</v>
      </c>
      <c r="AQ45">
        <v>24.94</v>
      </c>
      <c r="AR45">
        <v>0</v>
      </c>
      <c r="AS45">
        <v>16.850000000000001</v>
      </c>
      <c r="AT45">
        <v>0</v>
      </c>
      <c r="AU45">
        <v>0</v>
      </c>
      <c r="AV45">
        <v>100.08</v>
      </c>
      <c r="AW45">
        <v>21.86</v>
      </c>
      <c r="AX45">
        <v>54.51</v>
      </c>
      <c r="AY45">
        <v>14.53</v>
      </c>
      <c r="AZ45">
        <v>49.04</v>
      </c>
      <c r="BA45">
        <v>22.88</v>
      </c>
      <c r="BB45">
        <v>0</v>
      </c>
      <c r="BC45">
        <v>0</v>
      </c>
      <c r="BD45">
        <v>0</v>
      </c>
      <c r="BE45">
        <v>0</v>
      </c>
      <c r="BF45">
        <v>6.08</v>
      </c>
      <c r="BG45">
        <v>28.64</v>
      </c>
      <c r="BH45">
        <v>0.57999999999999996</v>
      </c>
      <c r="BI45">
        <v>1.02</v>
      </c>
      <c r="BJ45">
        <v>0.97</v>
      </c>
      <c r="BK45">
        <v>0.61</v>
      </c>
      <c r="BL45">
        <v>19.37</v>
      </c>
      <c r="BM45">
        <v>0.97</v>
      </c>
      <c r="BN45">
        <v>40.68</v>
      </c>
      <c r="BO45">
        <v>191.39</v>
      </c>
      <c r="BP45">
        <v>5.93</v>
      </c>
      <c r="BQ45">
        <v>48.42</v>
      </c>
      <c r="BR45">
        <v>81.349999999999994</v>
      </c>
      <c r="BS45">
        <v>0.61</v>
      </c>
      <c r="BT45">
        <v>32.200000000000003</v>
      </c>
      <c r="BU45">
        <v>13.8</v>
      </c>
    </row>
    <row r="46" spans="1:73">
      <c r="A46" t="s">
        <v>391</v>
      </c>
      <c r="G46" t="s">
        <v>88</v>
      </c>
      <c r="H46" s="115">
        <v>826.09</v>
      </c>
      <c r="I46" s="88">
        <v>277.97000000000003</v>
      </c>
      <c r="J46" s="88">
        <v>368.38</v>
      </c>
      <c r="K46" s="88">
        <v>20.34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0.87</v>
      </c>
      <c r="X46">
        <v>0.4</v>
      </c>
      <c r="Y46">
        <v>0.52</v>
      </c>
      <c r="Z46">
        <v>0.98</v>
      </c>
      <c r="AA46">
        <v>0.97</v>
      </c>
      <c r="AB46">
        <v>0</v>
      </c>
      <c r="AC46">
        <v>0</v>
      </c>
      <c r="AD46">
        <v>0</v>
      </c>
      <c r="AE46">
        <v>49.88</v>
      </c>
      <c r="AF46">
        <v>0</v>
      </c>
      <c r="AG46">
        <v>137.28</v>
      </c>
      <c r="AH46">
        <v>25.08</v>
      </c>
      <c r="AI46">
        <v>193.7</v>
      </c>
      <c r="AJ46">
        <v>74.91</v>
      </c>
      <c r="AK46">
        <v>33.4</v>
      </c>
      <c r="AL46">
        <v>0</v>
      </c>
      <c r="AM46">
        <v>0</v>
      </c>
      <c r="AN46">
        <v>171.42</v>
      </c>
      <c r="AO46">
        <v>0</v>
      </c>
      <c r="AP46">
        <v>25.06</v>
      </c>
      <c r="AQ46">
        <v>24.94</v>
      </c>
      <c r="AR46">
        <v>0</v>
      </c>
      <c r="AS46">
        <v>16.850000000000001</v>
      </c>
      <c r="AT46">
        <v>0</v>
      </c>
      <c r="AU46">
        <v>0</v>
      </c>
      <c r="AV46">
        <v>100.08</v>
      </c>
      <c r="AW46">
        <v>21.86</v>
      </c>
      <c r="AX46">
        <v>54.51</v>
      </c>
      <c r="AY46">
        <v>14.53</v>
      </c>
      <c r="AZ46">
        <v>49.04</v>
      </c>
      <c r="BA46">
        <v>22.88</v>
      </c>
      <c r="BB46">
        <v>0</v>
      </c>
      <c r="BC46">
        <v>0</v>
      </c>
      <c r="BD46">
        <v>0</v>
      </c>
      <c r="BE46">
        <v>0</v>
      </c>
      <c r="BF46">
        <v>6.08</v>
      </c>
      <c r="BG46">
        <v>28.64</v>
      </c>
      <c r="BH46">
        <v>0.57999999999999996</v>
      </c>
      <c r="BI46">
        <v>1.02</v>
      </c>
      <c r="BJ46">
        <v>0.97</v>
      </c>
      <c r="BK46">
        <v>0.61</v>
      </c>
      <c r="BL46">
        <v>19.37</v>
      </c>
      <c r="BM46">
        <v>0.97</v>
      </c>
      <c r="BN46">
        <v>40.68</v>
      </c>
      <c r="BO46">
        <v>191.39</v>
      </c>
      <c r="BP46">
        <v>5.93</v>
      </c>
      <c r="BQ46">
        <v>48.42</v>
      </c>
      <c r="BR46">
        <v>81.349999999999994</v>
      </c>
      <c r="BS46">
        <v>0.61</v>
      </c>
      <c r="BT46">
        <v>32.9</v>
      </c>
      <c r="BU46">
        <v>14.1</v>
      </c>
    </row>
    <row r="47" spans="1:73">
      <c r="A47" t="s">
        <v>395</v>
      </c>
      <c r="G47" t="s">
        <v>89</v>
      </c>
      <c r="H47" s="115">
        <v>826.09</v>
      </c>
      <c r="I47" s="88">
        <v>277.97000000000003</v>
      </c>
      <c r="J47" s="88">
        <v>368.28999999999996</v>
      </c>
      <c r="K47" s="88">
        <v>20.34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0.87</v>
      </c>
      <c r="X47">
        <v>0.4</v>
      </c>
      <c r="Y47">
        <v>0.52</v>
      </c>
      <c r="Z47">
        <v>0.98</v>
      </c>
      <c r="AA47">
        <v>0.97</v>
      </c>
      <c r="AB47">
        <v>0</v>
      </c>
      <c r="AC47">
        <v>0</v>
      </c>
      <c r="AD47">
        <v>0</v>
      </c>
      <c r="AE47">
        <v>49.88</v>
      </c>
      <c r="AF47">
        <v>0</v>
      </c>
      <c r="AG47">
        <v>137.28</v>
      </c>
      <c r="AH47">
        <v>25.08</v>
      </c>
      <c r="AI47">
        <v>193.7</v>
      </c>
      <c r="AJ47">
        <v>74.91</v>
      </c>
      <c r="AK47">
        <v>33.4</v>
      </c>
      <c r="AL47">
        <v>0</v>
      </c>
      <c r="AM47">
        <v>0</v>
      </c>
      <c r="AN47">
        <v>171.42</v>
      </c>
      <c r="AO47">
        <v>0</v>
      </c>
      <c r="AP47">
        <v>25.06</v>
      </c>
      <c r="AQ47">
        <v>24.94</v>
      </c>
      <c r="AR47">
        <v>0</v>
      </c>
      <c r="AS47">
        <v>16.850000000000001</v>
      </c>
      <c r="AT47">
        <v>0</v>
      </c>
      <c r="AU47">
        <v>0</v>
      </c>
      <c r="AV47">
        <v>100.08</v>
      </c>
      <c r="AW47">
        <v>21.86</v>
      </c>
      <c r="AX47">
        <v>54.51</v>
      </c>
      <c r="AY47">
        <v>14.53</v>
      </c>
      <c r="AZ47">
        <v>49.04</v>
      </c>
      <c r="BA47">
        <v>22.88</v>
      </c>
      <c r="BB47">
        <v>0</v>
      </c>
      <c r="BC47">
        <v>0</v>
      </c>
      <c r="BD47">
        <v>0</v>
      </c>
      <c r="BE47">
        <v>0</v>
      </c>
      <c r="BF47">
        <v>6.08</v>
      </c>
      <c r="BG47">
        <v>28.64</v>
      </c>
      <c r="BH47">
        <v>0.57999999999999996</v>
      </c>
      <c r="BI47">
        <v>1.02</v>
      </c>
      <c r="BJ47">
        <v>0.97</v>
      </c>
      <c r="BK47">
        <v>0.61</v>
      </c>
      <c r="BL47">
        <v>19.37</v>
      </c>
      <c r="BM47">
        <v>0.97</v>
      </c>
      <c r="BN47">
        <v>40.68</v>
      </c>
      <c r="BO47">
        <v>191.39</v>
      </c>
      <c r="BP47">
        <v>5.84</v>
      </c>
      <c r="BQ47">
        <v>48.42</v>
      </c>
      <c r="BR47">
        <v>81.349999999999994</v>
      </c>
      <c r="BS47">
        <v>0.61</v>
      </c>
      <c r="BT47">
        <v>32.9</v>
      </c>
      <c r="BU47">
        <v>14.1</v>
      </c>
    </row>
    <row r="48" spans="1:73">
      <c r="A48" t="s">
        <v>399</v>
      </c>
      <c r="G48" t="s">
        <v>90</v>
      </c>
      <c r="H48" s="115">
        <v>826.79000000000008</v>
      </c>
      <c r="I48" s="88">
        <v>278.27</v>
      </c>
      <c r="J48" s="88">
        <v>368.28999999999996</v>
      </c>
      <c r="K48" s="88">
        <v>20.34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0.87</v>
      </c>
      <c r="X48">
        <v>0.4</v>
      </c>
      <c r="Y48">
        <v>0.52</v>
      </c>
      <c r="Z48">
        <v>0.98</v>
      </c>
      <c r="AA48">
        <v>0.97</v>
      </c>
      <c r="AB48">
        <v>0</v>
      </c>
      <c r="AC48">
        <v>0</v>
      </c>
      <c r="AD48">
        <v>0</v>
      </c>
      <c r="AE48">
        <v>49.88</v>
      </c>
      <c r="AF48">
        <v>0</v>
      </c>
      <c r="AG48">
        <v>137.28</v>
      </c>
      <c r="AH48">
        <v>25.08</v>
      </c>
      <c r="AI48">
        <v>193.7</v>
      </c>
      <c r="AJ48">
        <v>74.91</v>
      </c>
      <c r="AK48">
        <v>33.4</v>
      </c>
      <c r="AL48">
        <v>0</v>
      </c>
      <c r="AM48">
        <v>0</v>
      </c>
      <c r="AN48">
        <v>171.42</v>
      </c>
      <c r="AO48">
        <v>0</v>
      </c>
      <c r="AP48">
        <v>25.06</v>
      </c>
      <c r="AQ48">
        <v>24.94</v>
      </c>
      <c r="AR48">
        <v>0</v>
      </c>
      <c r="AS48">
        <v>16.850000000000001</v>
      </c>
      <c r="AT48">
        <v>0</v>
      </c>
      <c r="AU48">
        <v>0</v>
      </c>
      <c r="AV48">
        <v>100.08</v>
      </c>
      <c r="AW48">
        <v>21.86</v>
      </c>
      <c r="AX48">
        <v>54.51</v>
      </c>
      <c r="AY48">
        <v>14.53</v>
      </c>
      <c r="AZ48">
        <v>49.04</v>
      </c>
      <c r="BA48">
        <v>22.88</v>
      </c>
      <c r="BB48">
        <v>0</v>
      </c>
      <c r="BC48">
        <v>0</v>
      </c>
      <c r="BD48">
        <v>0</v>
      </c>
      <c r="BE48">
        <v>0</v>
      </c>
      <c r="BF48">
        <v>6.08</v>
      </c>
      <c r="BG48">
        <v>28.64</v>
      </c>
      <c r="BH48">
        <v>0.57999999999999996</v>
      </c>
      <c r="BI48">
        <v>1.02</v>
      </c>
      <c r="BJ48">
        <v>0.97</v>
      </c>
      <c r="BK48">
        <v>0.61</v>
      </c>
      <c r="BL48">
        <v>19.37</v>
      </c>
      <c r="BM48">
        <v>0.97</v>
      </c>
      <c r="BN48">
        <v>40.68</v>
      </c>
      <c r="BO48">
        <v>191.39</v>
      </c>
      <c r="BP48">
        <v>5.84</v>
      </c>
      <c r="BQ48">
        <v>48.42</v>
      </c>
      <c r="BR48">
        <v>81.349999999999994</v>
      </c>
      <c r="BS48">
        <v>0.61</v>
      </c>
      <c r="BT48">
        <v>33.6</v>
      </c>
      <c r="BU48">
        <v>14.4</v>
      </c>
    </row>
    <row r="49" spans="1:73">
      <c r="A49" t="s">
        <v>400</v>
      </c>
      <c r="G49" t="s">
        <v>91</v>
      </c>
      <c r="H49" s="115">
        <v>826.79000000000008</v>
      </c>
      <c r="I49" s="88">
        <v>278.27</v>
      </c>
      <c r="J49" s="88">
        <v>368.28999999999996</v>
      </c>
      <c r="K49" s="88">
        <v>20.34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0.87</v>
      </c>
      <c r="X49">
        <v>0.4</v>
      </c>
      <c r="Y49">
        <v>0.52</v>
      </c>
      <c r="Z49">
        <v>0.98</v>
      </c>
      <c r="AA49">
        <v>0.97</v>
      </c>
      <c r="AB49">
        <v>0</v>
      </c>
      <c r="AC49">
        <v>0</v>
      </c>
      <c r="AD49">
        <v>0</v>
      </c>
      <c r="AE49">
        <v>49.88</v>
      </c>
      <c r="AF49">
        <v>0</v>
      </c>
      <c r="AG49">
        <v>137.28</v>
      </c>
      <c r="AH49">
        <v>25.08</v>
      </c>
      <c r="AI49">
        <v>193.7</v>
      </c>
      <c r="AJ49">
        <v>74.91</v>
      </c>
      <c r="AK49">
        <v>33.4</v>
      </c>
      <c r="AL49">
        <v>0</v>
      </c>
      <c r="AM49">
        <v>0</v>
      </c>
      <c r="AN49">
        <v>171.42</v>
      </c>
      <c r="AO49">
        <v>0</v>
      </c>
      <c r="AP49">
        <v>25.06</v>
      </c>
      <c r="AQ49">
        <v>24.94</v>
      </c>
      <c r="AR49">
        <v>0</v>
      </c>
      <c r="AS49">
        <v>16.850000000000001</v>
      </c>
      <c r="AT49">
        <v>0</v>
      </c>
      <c r="AU49">
        <v>0</v>
      </c>
      <c r="AV49">
        <v>100.08</v>
      </c>
      <c r="AW49">
        <v>21.86</v>
      </c>
      <c r="AX49">
        <v>54.51</v>
      </c>
      <c r="AY49">
        <v>14.53</v>
      </c>
      <c r="AZ49">
        <v>49.04</v>
      </c>
      <c r="BA49">
        <v>22.88</v>
      </c>
      <c r="BB49">
        <v>0</v>
      </c>
      <c r="BC49">
        <v>0</v>
      </c>
      <c r="BD49">
        <v>0</v>
      </c>
      <c r="BE49">
        <v>0</v>
      </c>
      <c r="BF49">
        <v>6.08</v>
      </c>
      <c r="BG49">
        <v>28.64</v>
      </c>
      <c r="BH49">
        <v>0.57999999999999996</v>
      </c>
      <c r="BI49">
        <v>1.02</v>
      </c>
      <c r="BJ49">
        <v>0.97</v>
      </c>
      <c r="BK49">
        <v>0.61</v>
      </c>
      <c r="BL49">
        <v>19.37</v>
      </c>
      <c r="BM49">
        <v>0.97</v>
      </c>
      <c r="BN49">
        <v>40.68</v>
      </c>
      <c r="BO49">
        <v>191.39</v>
      </c>
      <c r="BP49">
        <v>5.84</v>
      </c>
      <c r="BQ49">
        <v>48.42</v>
      </c>
      <c r="BR49">
        <v>81.349999999999994</v>
      </c>
      <c r="BS49">
        <v>0.61</v>
      </c>
      <c r="BT49">
        <v>33.6</v>
      </c>
      <c r="BU49">
        <v>14.4</v>
      </c>
    </row>
    <row r="50" spans="1:73">
      <c r="A50" t="s">
        <v>401</v>
      </c>
      <c r="G50" t="s">
        <v>92</v>
      </c>
      <c r="H50" s="115">
        <v>826.79000000000008</v>
      </c>
      <c r="I50" s="88">
        <v>278.27</v>
      </c>
      <c r="J50" s="88">
        <v>368.28999999999996</v>
      </c>
      <c r="K50" s="88">
        <v>20.34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0.87</v>
      </c>
      <c r="X50">
        <v>0.4</v>
      </c>
      <c r="Y50">
        <v>0.52</v>
      </c>
      <c r="Z50">
        <v>0.98</v>
      </c>
      <c r="AA50">
        <v>0.97</v>
      </c>
      <c r="AB50">
        <v>0</v>
      </c>
      <c r="AC50">
        <v>0</v>
      </c>
      <c r="AD50">
        <v>0</v>
      </c>
      <c r="AE50">
        <v>49.88</v>
      </c>
      <c r="AF50">
        <v>0</v>
      </c>
      <c r="AG50">
        <v>137.28</v>
      </c>
      <c r="AH50">
        <v>25.08</v>
      </c>
      <c r="AI50">
        <v>193.7</v>
      </c>
      <c r="AJ50">
        <v>74.91</v>
      </c>
      <c r="AK50">
        <v>33.4</v>
      </c>
      <c r="AL50">
        <v>0</v>
      </c>
      <c r="AM50">
        <v>0</v>
      </c>
      <c r="AN50">
        <v>171.42</v>
      </c>
      <c r="AO50">
        <v>0</v>
      </c>
      <c r="AP50">
        <v>25.06</v>
      </c>
      <c r="AQ50">
        <v>24.94</v>
      </c>
      <c r="AR50">
        <v>0</v>
      </c>
      <c r="AS50">
        <v>16.850000000000001</v>
      </c>
      <c r="AT50">
        <v>0</v>
      </c>
      <c r="AU50">
        <v>0</v>
      </c>
      <c r="AV50">
        <v>100.08</v>
      </c>
      <c r="AW50">
        <v>21.86</v>
      </c>
      <c r="AX50">
        <v>54.51</v>
      </c>
      <c r="AY50">
        <v>14.53</v>
      </c>
      <c r="AZ50">
        <v>49.04</v>
      </c>
      <c r="BA50">
        <v>22.88</v>
      </c>
      <c r="BB50">
        <v>0</v>
      </c>
      <c r="BC50">
        <v>0</v>
      </c>
      <c r="BD50">
        <v>0</v>
      </c>
      <c r="BE50">
        <v>0</v>
      </c>
      <c r="BF50">
        <v>6.08</v>
      </c>
      <c r="BG50">
        <v>28.64</v>
      </c>
      <c r="BH50">
        <v>0.57999999999999996</v>
      </c>
      <c r="BI50">
        <v>1.02</v>
      </c>
      <c r="BJ50">
        <v>0.97</v>
      </c>
      <c r="BK50">
        <v>0.61</v>
      </c>
      <c r="BL50">
        <v>19.37</v>
      </c>
      <c r="BM50">
        <v>0.97</v>
      </c>
      <c r="BN50">
        <v>40.68</v>
      </c>
      <c r="BO50">
        <v>191.39</v>
      </c>
      <c r="BP50">
        <v>5.84</v>
      </c>
      <c r="BQ50">
        <v>48.42</v>
      </c>
      <c r="BR50">
        <v>81.349999999999994</v>
      </c>
      <c r="BS50">
        <v>0.61</v>
      </c>
      <c r="BT50">
        <v>33.6</v>
      </c>
      <c r="BU50">
        <v>14.4</v>
      </c>
    </row>
    <row r="51" spans="1:73">
      <c r="A51" t="s">
        <v>403</v>
      </c>
      <c r="G51" t="s">
        <v>93</v>
      </c>
      <c r="H51" s="115">
        <v>826.79000000000008</v>
      </c>
      <c r="I51" s="88">
        <v>278.27</v>
      </c>
      <c r="J51" s="88">
        <v>368.28999999999996</v>
      </c>
      <c r="K51" s="88">
        <v>20.34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0.87</v>
      </c>
      <c r="X51">
        <v>0.4</v>
      </c>
      <c r="Y51">
        <v>0.52</v>
      </c>
      <c r="Z51">
        <v>0.98</v>
      </c>
      <c r="AA51">
        <v>0.97</v>
      </c>
      <c r="AB51">
        <v>0</v>
      </c>
      <c r="AC51">
        <v>0</v>
      </c>
      <c r="AD51">
        <v>0</v>
      </c>
      <c r="AE51">
        <v>49.88</v>
      </c>
      <c r="AF51">
        <v>0</v>
      </c>
      <c r="AG51">
        <v>137.28</v>
      </c>
      <c r="AH51">
        <v>25.08</v>
      </c>
      <c r="AI51">
        <v>193.7</v>
      </c>
      <c r="AJ51">
        <v>74.91</v>
      </c>
      <c r="AK51">
        <v>33.4</v>
      </c>
      <c r="AL51">
        <v>0</v>
      </c>
      <c r="AM51">
        <v>0</v>
      </c>
      <c r="AN51">
        <v>171.42</v>
      </c>
      <c r="AO51">
        <v>0</v>
      </c>
      <c r="AP51">
        <v>25.06</v>
      </c>
      <c r="AQ51">
        <v>24.94</v>
      </c>
      <c r="AR51">
        <v>0</v>
      </c>
      <c r="AS51">
        <v>16.850000000000001</v>
      </c>
      <c r="AT51">
        <v>0</v>
      </c>
      <c r="AU51">
        <v>0</v>
      </c>
      <c r="AV51">
        <v>100.08</v>
      </c>
      <c r="AW51">
        <v>21.86</v>
      </c>
      <c r="AX51">
        <v>54.51</v>
      </c>
      <c r="AY51">
        <v>14.53</v>
      </c>
      <c r="AZ51">
        <v>49.04</v>
      </c>
      <c r="BA51">
        <v>22.88</v>
      </c>
      <c r="BB51">
        <v>0</v>
      </c>
      <c r="BC51">
        <v>0</v>
      </c>
      <c r="BD51">
        <v>0</v>
      </c>
      <c r="BE51">
        <v>0</v>
      </c>
      <c r="BF51">
        <v>6.08</v>
      </c>
      <c r="BG51">
        <v>28.64</v>
      </c>
      <c r="BH51">
        <v>0.57999999999999996</v>
      </c>
      <c r="BI51">
        <v>1.02</v>
      </c>
      <c r="BJ51">
        <v>0.97</v>
      </c>
      <c r="BK51">
        <v>0.61</v>
      </c>
      <c r="BL51">
        <v>19.37</v>
      </c>
      <c r="BM51">
        <v>0.97</v>
      </c>
      <c r="BN51">
        <v>40.68</v>
      </c>
      <c r="BO51">
        <v>191.39</v>
      </c>
      <c r="BP51">
        <v>5.84</v>
      </c>
      <c r="BQ51">
        <v>48.42</v>
      </c>
      <c r="BR51">
        <v>81.349999999999994</v>
      </c>
      <c r="BS51">
        <v>0.61</v>
      </c>
      <c r="BT51">
        <v>33.6</v>
      </c>
      <c r="BU51">
        <v>14.4</v>
      </c>
    </row>
    <row r="52" spans="1:73">
      <c r="A52" t="s">
        <v>404</v>
      </c>
      <c r="G52" t="s">
        <v>94</v>
      </c>
      <c r="H52" s="115">
        <v>826.79000000000008</v>
      </c>
      <c r="I52" s="88">
        <v>278.27</v>
      </c>
      <c r="J52" s="88">
        <v>368.28999999999996</v>
      </c>
      <c r="K52" s="88">
        <v>20.34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0.87</v>
      </c>
      <c r="X52">
        <v>0.4</v>
      </c>
      <c r="Y52">
        <v>0.52</v>
      </c>
      <c r="Z52">
        <v>0.98</v>
      </c>
      <c r="AA52">
        <v>0.97</v>
      </c>
      <c r="AB52">
        <v>0</v>
      </c>
      <c r="AC52">
        <v>0</v>
      </c>
      <c r="AD52">
        <v>0</v>
      </c>
      <c r="AE52">
        <v>49.88</v>
      </c>
      <c r="AF52">
        <v>0</v>
      </c>
      <c r="AG52">
        <v>137.28</v>
      </c>
      <c r="AH52">
        <v>25.08</v>
      </c>
      <c r="AI52">
        <v>193.7</v>
      </c>
      <c r="AJ52">
        <v>74.91</v>
      </c>
      <c r="AK52">
        <v>33.4</v>
      </c>
      <c r="AL52">
        <v>0</v>
      </c>
      <c r="AM52">
        <v>0</v>
      </c>
      <c r="AN52">
        <v>171.42</v>
      </c>
      <c r="AO52">
        <v>0</v>
      </c>
      <c r="AP52">
        <v>25.06</v>
      </c>
      <c r="AQ52">
        <v>24.94</v>
      </c>
      <c r="AR52">
        <v>0</v>
      </c>
      <c r="AS52">
        <v>16.850000000000001</v>
      </c>
      <c r="AT52">
        <v>0</v>
      </c>
      <c r="AU52">
        <v>0</v>
      </c>
      <c r="AV52">
        <v>100.08</v>
      </c>
      <c r="AW52">
        <v>21.86</v>
      </c>
      <c r="AX52">
        <v>54.51</v>
      </c>
      <c r="AY52">
        <v>14.53</v>
      </c>
      <c r="AZ52">
        <v>49.04</v>
      </c>
      <c r="BA52">
        <v>22.88</v>
      </c>
      <c r="BB52">
        <v>0</v>
      </c>
      <c r="BC52">
        <v>0</v>
      </c>
      <c r="BD52">
        <v>0</v>
      </c>
      <c r="BE52">
        <v>0</v>
      </c>
      <c r="BF52">
        <v>6.08</v>
      </c>
      <c r="BG52">
        <v>28.64</v>
      </c>
      <c r="BH52">
        <v>0.57999999999999996</v>
      </c>
      <c r="BI52">
        <v>1.02</v>
      </c>
      <c r="BJ52">
        <v>0.97</v>
      </c>
      <c r="BK52">
        <v>0.61</v>
      </c>
      <c r="BL52">
        <v>19.37</v>
      </c>
      <c r="BM52">
        <v>0.97</v>
      </c>
      <c r="BN52">
        <v>40.68</v>
      </c>
      <c r="BO52">
        <v>191.39</v>
      </c>
      <c r="BP52">
        <v>5.84</v>
      </c>
      <c r="BQ52">
        <v>48.42</v>
      </c>
      <c r="BR52">
        <v>81.349999999999994</v>
      </c>
      <c r="BS52">
        <v>0.61</v>
      </c>
      <c r="BT52">
        <v>33.6</v>
      </c>
      <c r="BU52">
        <v>14.4</v>
      </c>
    </row>
    <row r="53" spans="1:73">
      <c r="G53" t="s">
        <v>95</v>
      </c>
      <c r="H53" s="115">
        <v>827.49</v>
      </c>
      <c r="I53" s="88">
        <v>278.57</v>
      </c>
      <c r="J53" s="88">
        <v>368.28999999999996</v>
      </c>
      <c r="K53" s="88">
        <v>20.34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0.87</v>
      </c>
      <c r="X53">
        <v>0.4</v>
      </c>
      <c r="Y53">
        <v>0.52</v>
      </c>
      <c r="Z53">
        <v>0.98</v>
      </c>
      <c r="AA53">
        <v>0.97</v>
      </c>
      <c r="AB53">
        <v>0</v>
      </c>
      <c r="AC53">
        <v>0</v>
      </c>
      <c r="AD53">
        <v>0</v>
      </c>
      <c r="AE53">
        <v>49.88</v>
      </c>
      <c r="AF53">
        <v>0</v>
      </c>
      <c r="AG53">
        <v>137.28</v>
      </c>
      <c r="AH53">
        <v>25.08</v>
      </c>
      <c r="AI53">
        <v>193.7</v>
      </c>
      <c r="AJ53">
        <v>74.91</v>
      </c>
      <c r="AK53">
        <v>33.4</v>
      </c>
      <c r="AL53">
        <v>0</v>
      </c>
      <c r="AM53">
        <v>0</v>
      </c>
      <c r="AN53">
        <v>171.42</v>
      </c>
      <c r="AO53">
        <v>0</v>
      </c>
      <c r="AP53">
        <v>25.06</v>
      </c>
      <c r="AQ53">
        <v>24.94</v>
      </c>
      <c r="AR53">
        <v>0</v>
      </c>
      <c r="AS53">
        <v>16.850000000000001</v>
      </c>
      <c r="AT53">
        <v>0</v>
      </c>
      <c r="AU53">
        <v>0</v>
      </c>
      <c r="AV53">
        <v>100.08</v>
      </c>
      <c r="AW53">
        <v>21.86</v>
      </c>
      <c r="AX53">
        <v>54.51</v>
      </c>
      <c r="AY53">
        <v>14.53</v>
      </c>
      <c r="AZ53">
        <v>49.04</v>
      </c>
      <c r="BA53">
        <v>22.88</v>
      </c>
      <c r="BB53">
        <v>0</v>
      </c>
      <c r="BC53">
        <v>0</v>
      </c>
      <c r="BD53">
        <v>0</v>
      </c>
      <c r="BE53">
        <v>0</v>
      </c>
      <c r="BF53">
        <v>6.08</v>
      </c>
      <c r="BG53">
        <v>28.64</v>
      </c>
      <c r="BH53">
        <v>0.57999999999999996</v>
      </c>
      <c r="BI53">
        <v>1.02</v>
      </c>
      <c r="BJ53">
        <v>0.97</v>
      </c>
      <c r="BK53">
        <v>0.61</v>
      </c>
      <c r="BL53">
        <v>19.37</v>
      </c>
      <c r="BM53">
        <v>0.97</v>
      </c>
      <c r="BN53">
        <v>40.68</v>
      </c>
      <c r="BO53">
        <v>191.39</v>
      </c>
      <c r="BP53">
        <v>5.84</v>
      </c>
      <c r="BQ53">
        <v>48.42</v>
      </c>
      <c r="BR53">
        <v>81.349999999999994</v>
      </c>
      <c r="BS53">
        <v>0.61</v>
      </c>
      <c r="BT53">
        <v>34.299999999999997</v>
      </c>
      <c r="BU53">
        <v>14.7</v>
      </c>
    </row>
    <row r="54" spans="1:73">
      <c r="G54" t="s">
        <v>96</v>
      </c>
      <c r="H54" s="115">
        <v>827.49</v>
      </c>
      <c r="I54" s="88">
        <v>278.57</v>
      </c>
      <c r="J54" s="88">
        <v>368.28999999999996</v>
      </c>
      <c r="K54" s="88">
        <v>20.34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0.87</v>
      </c>
      <c r="X54">
        <v>0.4</v>
      </c>
      <c r="Y54">
        <v>0.52</v>
      </c>
      <c r="Z54">
        <v>0.98</v>
      </c>
      <c r="AA54">
        <v>0.97</v>
      </c>
      <c r="AB54">
        <v>0</v>
      </c>
      <c r="AC54">
        <v>0</v>
      </c>
      <c r="AD54">
        <v>0</v>
      </c>
      <c r="AE54">
        <v>49.88</v>
      </c>
      <c r="AF54">
        <v>0</v>
      </c>
      <c r="AG54">
        <v>137.28</v>
      </c>
      <c r="AH54">
        <v>25.08</v>
      </c>
      <c r="AI54">
        <v>193.7</v>
      </c>
      <c r="AJ54">
        <v>74.91</v>
      </c>
      <c r="AK54">
        <v>33.4</v>
      </c>
      <c r="AL54">
        <v>0</v>
      </c>
      <c r="AM54">
        <v>0</v>
      </c>
      <c r="AN54">
        <v>171.42</v>
      </c>
      <c r="AO54">
        <v>0</v>
      </c>
      <c r="AP54">
        <v>25.06</v>
      </c>
      <c r="AQ54">
        <v>24.94</v>
      </c>
      <c r="AR54">
        <v>0</v>
      </c>
      <c r="AS54">
        <v>16.850000000000001</v>
      </c>
      <c r="AT54">
        <v>0</v>
      </c>
      <c r="AU54">
        <v>0</v>
      </c>
      <c r="AV54">
        <v>100.08</v>
      </c>
      <c r="AW54">
        <v>21.86</v>
      </c>
      <c r="AX54">
        <v>54.51</v>
      </c>
      <c r="AY54">
        <v>14.53</v>
      </c>
      <c r="AZ54">
        <v>49.04</v>
      </c>
      <c r="BA54">
        <v>22.88</v>
      </c>
      <c r="BB54">
        <v>0</v>
      </c>
      <c r="BC54">
        <v>0</v>
      </c>
      <c r="BD54">
        <v>0</v>
      </c>
      <c r="BE54">
        <v>0</v>
      </c>
      <c r="BF54">
        <v>6.08</v>
      </c>
      <c r="BG54">
        <v>28.64</v>
      </c>
      <c r="BH54">
        <v>0.57999999999999996</v>
      </c>
      <c r="BI54">
        <v>1.02</v>
      </c>
      <c r="BJ54">
        <v>0.97</v>
      </c>
      <c r="BK54">
        <v>0.61</v>
      </c>
      <c r="BL54">
        <v>19.37</v>
      </c>
      <c r="BM54">
        <v>0.97</v>
      </c>
      <c r="BN54">
        <v>40.68</v>
      </c>
      <c r="BO54">
        <v>191.39</v>
      </c>
      <c r="BP54">
        <v>5.84</v>
      </c>
      <c r="BQ54">
        <v>48.42</v>
      </c>
      <c r="BR54">
        <v>81.349999999999994</v>
      </c>
      <c r="BS54">
        <v>0.61</v>
      </c>
      <c r="BT54">
        <v>34.299999999999997</v>
      </c>
      <c r="BU54">
        <v>14.7</v>
      </c>
    </row>
    <row r="55" spans="1:73">
      <c r="G55" t="s">
        <v>97</v>
      </c>
      <c r="H55" s="115">
        <v>827.49</v>
      </c>
      <c r="I55" s="88">
        <v>278.57</v>
      </c>
      <c r="J55" s="88">
        <v>368.18999999999994</v>
      </c>
      <c r="K55" s="88">
        <v>20.34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0.87</v>
      </c>
      <c r="X55">
        <v>0.4</v>
      </c>
      <c r="Y55">
        <v>0.52</v>
      </c>
      <c r="Z55">
        <v>0.98</v>
      </c>
      <c r="AA55">
        <v>0.97</v>
      </c>
      <c r="AB55">
        <v>0</v>
      </c>
      <c r="AC55">
        <v>0</v>
      </c>
      <c r="AD55">
        <v>0</v>
      </c>
      <c r="AE55">
        <v>49.88</v>
      </c>
      <c r="AF55">
        <v>0</v>
      </c>
      <c r="AG55">
        <v>137.28</v>
      </c>
      <c r="AH55">
        <v>25.08</v>
      </c>
      <c r="AI55">
        <v>193.7</v>
      </c>
      <c r="AJ55">
        <v>74.91</v>
      </c>
      <c r="AK55">
        <v>33.4</v>
      </c>
      <c r="AL55">
        <v>0</v>
      </c>
      <c r="AM55">
        <v>0</v>
      </c>
      <c r="AN55">
        <v>171.42</v>
      </c>
      <c r="AO55">
        <v>0</v>
      </c>
      <c r="AP55">
        <v>25.06</v>
      </c>
      <c r="AQ55">
        <v>24.94</v>
      </c>
      <c r="AR55">
        <v>0</v>
      </c>
      <c r="AS55">
        <v>16.850000000000001</v>
      </c>
      <c r="AT55">
        <v>0</v>
      </c>
      <c r="AU55">
        <v>0</v>
      </c>
      <c r="AV55">
        <v>100.08</v>
      </c>
      <c r="AW55">
        <v>21.86</v>
      </c>
      <c r="AX55">
        <v>54.51</v>
      </c>
      <c r="AY55">
        <v>14.53</v>
      </c>
      <c r="AZ55">
        <v>49.04</v>
      </c>
      <c r="BA55">
        <v>22.88</v>
      </c>
      <c r="BB55">
        <v>0</v>
      </c>
      <c r="BC55">
        <v>0</v>
      </c>
      <c r="BD55">
        <v>0</v>
      </c>
      <c r="BE55">
        <v>0</v>
      </c>
      <c r="BF55">
        <v>6.08</v>
      </c>
      <c r="BG55">
        <v>28.64</v>
      </c>
      <c r="BH55">
        <v>0.57999999999999996</v>
      </c>
      <c r="BI55">
        <v>1.02</v>
      </c>
      <c r="BJ55">
        <v>0.97</v>
      </c>
      <c r="BK55">
        <v>0.61</v>
      </c>
      <c r="BL55">
        <v>19.37</v>
      </c>
      <c r="BM55">
        <v>0.97</v>
      </c>
      <c r="BN55">
        <v>40.68</v>
      </c>
      <c r="BO55">
        <v>191.39</v>
      </c>
      <c r="BP55">
        <v>5.74</v>
      </c>
      <c r="BQ55">
        <v>48.42</v>
      </c>
      <c r="BR55">
        <v>81.349999999999994</v>
      </c>
      <c r="BS55">
        <v>0.61</v>
      </c>
      <c r="BT55">
        <v>34.299999999999997</v>
      </c>
      <c r="BU55">
        <v>14.7</v>
      </c>
    </row>
    <row r="56" spans="1:73">
      <c r="G56" t="s">
        <v>98</v>
      </c>
      <c r="H56" s="115">
        <v>826.79000000000008</v>
      </c>
      <c r="I56" s="88">
        <v>278.27</v>
      </c>
      <c r="J56" s="88">
        <v>368.18999999999994</v>
      </c>
      <c r="K56" s="88">
        <v>20.34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0.87</v>
      </c>
      <c r="X56">
        <v>0.4</v>
      </c>
      <c r="Y56">
        <v>0.52</v>
      </c>
      <c r="Z56">
        <v>0.98</v>
      </c>
      <c r="AA56">
        <v>0.97</v>
      </c>
      <c r="AB56">
        <v>0</v>
      </c>
      <c r="AC56">
        <v>0</v>
      </c>
      <c r="AD56">
        <v>0</v>
      </c>
      <c r="AE56">
        <v>49.88</v>
      </c>
      <c r="AF56">
        <v>0</v>
      </c>
      <c r="AG56">
        <v>137.28</v>
      </c>
      <c r="AH56">
        <v>25.08</v>
      </c>
      <c r="AI56">
        <v>193.7</v>
      </c>
      <c r="AJ56">
        <v>74.91</v>
      </c>
      <c r="AK56">
        <v>33.4</v>
      </c>
      <c r="AL56">
        <v>0</v>
      </c>
      <c r="AM56">
        <v>0</v>
      </c>
      <c r="AN56">
        <v>171.42</v>
      </c>
      <c r="AO56">
        <v>0</v>
      </c>
      <c r="AP56">
        <v>25.06</v>
      </c>
      <c r="AQ56">
        <v>24.94</v>
      </c>
      <c r="AR56">
        <v>0</v>
      </c>
      <c r="AS56">
        <v>16.850000000000001</v>
      </c>
      <c r="AT56">
        <v>0</v>
      </c>
      <c r="AU56">
        <v>0</v>
      </c>
      <c r="AV56">
        <v>100.08</v>
      </c>
      <c r="AW56">
        <v>21.86</v>
      </c>
      <c r="AX56">
        <v>54.51</v>
      </c>
      <c r="AY56">
        <v>14.53</v>
      </c>
      <c r="AZ56">
        <v>49.04</v>
      </c>
      <c r="BA56">
        <v>22.88</v>
      </c>
      <c r="BB56">
        <v>0</v>
      </c>
      <c r="BC56">
        <v>0</v>
      </c>
      <c r="BD56">
        <v>0</v>
      </c>
      <c r="BE56">
        <v>0</v>
      </c>
      <c r="BF56">
        <v>6.08</v>
      </c>
      <c r="BG56">
        <v>28.64</v>
      </c>
      <c r="BH56">
        <v>0.57999999999999996</v>
      </c>
      <c r="BI56">
        <v>1.02</v>
      </c>
      <c r="BJ56">
        <v>0.97</v>
      </c>
      <c r="BK56">
        <v>0.61</v>
      </c>
      <c r="BL56">
        <v>19.37</v>
      </c>
      <c r="BM56">
        <v>0.97</v>
      </c>
      <c r="BN56">
        <v>40.68</v>
      </c>
      <c r="BO56">
        <v>191.39</v>
      </c>
      <c r="BP56">
        <v>5.74</v>
      </c>
      <c r="BQ56">
        <v>48.42</v>
      </c>
      <c r="BR56">
        <v>81.349999999999994</v>
      </c>
      <c r="BS56">
        <v>0.61</v>
      </c>
      <c r="BT56">
        <v>33.6</v>
      </c>
      <c r="BU56">
        <v>14.4</v>
      </c>
    </row>
    <row r="57" spans="1:73">
      <c r="G57" t="s">
        <v>99</v>
      </c>
      <c r="H57" s="115">
        <v>825.3900000000001</v>
      </c>
      <c r="I57" s="88">
        <v>277.67</v>
      </c>
      <c r="J57" s="88">
        <v>368.18999999999994</v>
      </c>
      <c r="K57" s="88">
        <v>20.34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0.87</v>
      </c>
      <c r="X57">
        <v>0.4</v>
      </c>
      <c r="Y57">
        <v>0.52</v>
      </c>
      <c r="Z57">
        <v>0.98</v>
      </c>
      <c r="AA57">
        <v>0.97</v>
      </c>
      <c r="AB57">
        <v>0</v>
      </c>
      <c r="AC57">
        <v>0</v>
      </c>
      <c r="AD57">
        <v>0</v>
      </c>
      <c r="AE57">
        <v>49.88</v>
      </c>
      <c r="AF57">
        <v>0</v>
      </c>
      <c r="AG57">
        <v>137.28</v>
      </c>
      <c r="AH57">
        <v>25.08</v>
      </c>
      <c r="AI57">
        <v>193.7</v>
      </c>
      <c r="AJ57">
        <v>74.91</v>
      </c>
      <c r="AK57">
        <v>33.4</v>
      </c>
      <c r="AL57">
        <v>0</v>
      </c>
      <c r="AM57">
        <v>0</v>
      </c>
      <c r="AN57">
        <v>171.42</v>
      </c>
      <c r="AO57">
        <v>0</v>
      </c>
      <c r="AP57">
        <v>25.06</v>
      </c>
      <c r="AQ57">
        <v>24.94</v>
      </c>
      <c r="AR57">
        <v>0</v>
      </c>
      <c r="AS57">
        <v>16.850000000000001</v>
      </c>
      <c r="AT57">
        <v>0</v>
      </c>
      <c r="AU57">
        <v>0</v>
      </c>
      <c r="AV57">
        <v>100.08</v>
      </c>
      <c r="AW57">
        <v>21.86</v>
      </c>
      <c r="AX57">
        <v>54.51</v>
      </c>
      <c r="AY57">
        <v>14.53</v>
      </c>
      <c r="AZ57">
        <v>49.04</v>
      </c>
      <c r="BA57">
        <v>22.88</v>
      </c>
      <c r="BB57">
        <v>0</v>
      </c>
      <c r="BC57">
        <v>0</v>
      </c>
      <c r="BD57">
        <v>0</v>
      </c>
      <c r="BE57">
        <v>0</v>
      </c>
      <c r="BF57">
        <v>6.08</v>
      </c>
      <c r="BG57">
        <v>28.64</v>
      </c>
      <c r="BH57">
        <v>0.57999999999999996</v>
      </c>
      <c r="BI57">
        <v>1.02</v>
      </c>
      <c r="BJ57">
        <v>0.97</v>
      </c>
      <c r="BK57">
        <v>0.61</v>
      </c>
      <c r="BL57">
        <v>19.37</v>
      </c>
      <c r="BM57">
        <v>0.97</v>
      </c>
      <c r="BN57">
        <v>40.68</v>
      </c>
      <c r="BO57">
        <v>191.39</v>
      </c>
      <c r="BP57">
        <v>5.74</v>
      </c>
      <c r="BQ57">
        <v>48.42</v>
      </c>
      <c r="BR57">
        <v>81.349999999999994</v>
      </c>
      <c r="BS57">
        <v>0.61</v>
      </c>
      <c r="BT57">
        <v>32.200000000000003</v>
      </c>
      <c r="BU57">
        <v>13.8</v>
      </c>
    </row>
    <row r="58" spans="1:73">
      <c r="G58" t="s">
        <v>100</v>
      </c>
      <c r="H58" s="115">
        <v>823.99</v>
      </c>
      <c r="I58" s="88">
        <v>277.07</v>
      </c>
      <c r="J58" s="88">
        <v>368.18999999999994</v>
      </c>
      <c r="K58" s="88">
        <v>20.34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0.87</v>
      </c>
      <c r="X58">
        <v>0.4</v>
      </c>
      <c r="Y58">
        <v>0.52</v>
      </c>
      <c r="Z58">
        <v>0.98</v>
      </c>
      <c r="AA58">
        <v>0.97</v>
      </c>
      <c r="AB58">
        <v>0</v>
      </c>
      <c r="AC58">
        <v>0</v>
      </c>
      <c r="AD58">
        <v>0</v>
      </c>
      <c r="AE58">
        <v>49.88</v>
      </c>
      <c r="AF58">
        <v>0</v>
      </c>
      <c r="AG58">
        <v>137.28</v>
      </c>
      <c r="AH58">
        <v>25.08</v>
      </c>
      <c r="AI58">
        <v>193.7</v>
      </c>
      <c r="AJ58">
        <v>74.91</v>
      </c>
      <c r="AK58">
        <v>33.4</v>
      </c>
      <c r="AL58">
        <v>0</v>
      </c>
      <c r="AM58">
        <v>0</v>
      </c>
      <c r="AN58">
        <v>171.42</v>
      </c>
      <c r="AO58">
        <v>0</v>
      </c>
      <c r="AP58">
        <v>25.06</v>
      </c>
      <c r="AQ58">
        <v>24.94</v>
      </c>
      <c r="AR58">
        <v>0</v>
      </c>
      <c r="AS58">
        <v>16.850000000000001</v>
      </c>
      <c r="AT58">
        <v>0</v>
      </c>
      <c r="AU58">
        <v>0</v>
      </c>
      <c r="AV58">
        <v>100.08</v>
      </c>
      <c r="AW58">
        <v>21.86</v>
      </c>
      <c r="AX58">
        <v>54.51</v>
      </c>
      <c r="AY58">
        <v>14.53</v>
      </c>
      <c r="AZ58">
        <v>49.04</v>
      </c>
      <c r="BA58">
        <v>22.88</v>
      </c>
      <c r="BB58">
        <v>0</v>
      </c>
      <c r="BC58">
        <v>0</v>
      </c>
      <c r="BD58">
        <v>0</v>
      </c>
      <c r="BE58">
        <v>0</v>
      </c>
      <c r="BF58">
        <v>6.08</v>
      </c>
      <c r="BG58">
        <v>28.64</v>
      </c>
      <c r="BH58">
        <v>0.57999999999999996</v>
      </c>
      <c r="BI58">
        <v>1.02</v>
      </c>
      <c r="BJ58">
        <v>0.97</v>
      </c>
      <c r="BK58">
        <v>0.61</v>
      </c>
      <c r="BL58">
        <v>19.37</v>
      </c>
      <c r="BM58">
        <v>0.97</v>
      </c>
      <c r="BN58">
        <v>40.68</v>
      </c>
      <c r="BO58">
        <v>191.39</v>
      </c>
      <c r="BP58">
        <v>5.74</v>
      </c>
      <c r="BQ58">
        <v>48.42</v>
      </c>
      <c r="BR58">
        <v>81.349999999999994</v>
      </c>
      <c r="BS58">
        <v>0.61</v>
      </c>
      <c r="BT58">
        <v>30.8</v>
      </c>
      <c r="BU58">
        <v>13.2</v>
      </c>
    </row>
    <row r="59" spans="1:73">
      <c r="G59" t="s">
        <v>101</v>
      </c>
      <c r="H59" s="115">
        <v>823.29000000000008</v>
      </c>
      <c r="I59" s="88">
        <v>276.77</v>
      </c>
      <c r="J59" s="88">
        <v>368.18999999999994</v>
      </c>
      <c r="K59" s="88">
        <v>20.34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0.87</v>
      </c>
      <c r="X59">
        <v>0.4</v>
      </c>
      <c r="Y59">
        <v>0.52</v>
      </c>
      <c r="Z59">
        <v>0.98</v>
      </c>
      <c r="AA59">
        <v>0.97</v>
      </c>
      <c r="AB59">
        <v>0</v>
      </c>
      <c r="AC59">
        <v>0</v>
      </c>
      <c r="AD59">
        <v>0</v>
      </c>
      <c r="AE59">
        <v>49.88</v>
      </c>
      <c r="AF59">
        <v>0</v>
      </c>
      <c r="AG59">
        <v>137.28</v>
      </c>
      <c r="AH59">
        <v>25.08</v>
      </c>
      <c r="AI59">
        <v>193.7</v>
      </c>
      <c r="AJ59">
        <v>74.91</v>
      </c>
      <c r="AK59">
        <v>33.4</v>
      </c>
      <c r="AL59">
        <v>0</v>
      </c>
      <c r="AM59">
        <v>0</v>
      </c>
      <c r="AN59">
        <v>171.42</v>
      </c>
      <c r="AO59">
        <v>0</v>
      </c>
      <c r="AP59">
        <v>25.06</v>
      </c>
      <c r="AQ59">
        <v>24.94</v>
      </c>
      <c r="AR59">
        <v>0</v>
      </c>
      <c r="AS59">
        <v>16.850000000000001</v>
      </c>
      <c r="AT59">
        <v>0</v>
      </c>
      <c r="AU59">
        <v>0</v>
      </c>
      <c r="AV59">
        <v>100.08</v>
      </c>
      <c r="AW59">
        <v>21.86</v>
      </c>
      <c r="AX59">
        <v>54.51</v>
      </c>
      <c r="AY59">
        <v>14.53</v>
      </c>
      <c r="AZ59">
        <v>49.04</v>
      </c>
      <c r="BA59">
        <v>22.88</v>
      </c>
      <c r="BB59">
        <v>0</v>
      </c>
      <c r="BC59">
        <v>0</v>
      </c>
      <c r="BD59">
        <v>0</v>
      </c>
      <c r="BE59">
        <v>0</v>
      </c>
      <c r="BF59">
        <v>6.08</v>
      </c>
      <c r="BG59">
        <v>28.64</v>
      </c>
      <c r="BH59">
        <v>0.57999999999999996</v>
      </c>
      <c r="BI59">
        <v>1.02</v>
      </c>
      <c r="BJ59">
        <v>0.97</v>
      </c>
      <c r="BK59">
        <v>0.61</v>
      </c>
      <c r="BL59">
        <v>19.37</v>
      </c>
      <c r="BM59">
        <v>0.97</v>
      </c>
      <c r="BN59">
        <v>40.68</v>
      </c>
      <c r="BO59">
        <v>191.39</v>
      </c>
      <c r="BP59">
        <v>5.74</v>
      </c>
      <c r="BQ59">
        <v>48.42</v>
      </c>
      <c r="BR59">
        <v>81.349999999999994</v>
      </c>
      <c r="BS59">
        <v>0.61</v>
      </c>
      <c r="BT59">
        <v>30.1</v>
      </c>
      <c r="BU59">
        <v>12.9</v>
      </c>
    </row>
    <row r="60" spans="1:73">
      <c r="G60" t="s">
        <v>102</v>
      </c>
      <c r="H60" s="115">
        <v>823.29000000000008</v>
      </c>
      <c r="I60" s="88">
        <v>276.77</v>
      </c>
      <c r="J60" s="88">
        <v>368.18999999999994</v>
      </c>
      <c r="K60" s="88">
        <v>20.34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0.87</v>
      </c>
      <c r="X60">
        <v>0.4</v>
      </c>
      <c r="Y60">
        <v>0.52</v>
      </c>
      <c r="Z60">
        <v>0.98</v>
      </c>
      <c r="AA60">
        <v>0.97</v>
      </c>
      <c r="AB60">
        <v>0</v>
      </c>
      <c r="AC60">
        <v>0</v>
      </c>
      <c r="AD60">
        <v>0</v>
      </c>
      <c r="AE60">
        <v>49.88</v>
      </c>
      <c r="AF60">
        <v>0</v>
      </c>
      <c r="AG60">
        <v>137.28</v>
      </c>
      <c r="AH60">
        <v>25.08</v>
      </c>
      <c r="AI60">
        <v>193.7</v>
      </c>
      <c r="AJ60">
        <v>74.91</v>
      </c>
      <c r="AK60">
        <v>33.4</v>
      </c>
      <c r="AL60">
        <v>0</v>
      </c>
      <c r="AM60">
        <v>0</v>
      </c>
      <c r="AN60">
        <v>171.42</v>
      </c>
      <c r="AO60">
        <v>0</v>
      </c>
      <c r="AP60">
        <v>25.06</v>
      </c>
      <c r="AQ60">
        <v>24.94</v>
      </c>
      <c r="AR60">
        <v>0</v>
      </c>
      <c r="AS60">
        <v>16.850000000000001</v>
      </c>
      <c r="AT60">
        <v>0</v>
      </c>
      <c r="AU60">
        <v>0</v>
      </c>
      <c r="AV60">
        <v>100.08</v>
      </c>
      <c r="AW60">
        <v>21.86</v>
      </c>
      <c r="AX60">
        <v>54.51</v>
      </c>
      <c r="AY60">
        <v>14.53</v>
      </c>
      <c r="AZ60">
        <v>49.04</v>
      </c>
      <c r="BA60">
        <v>22.88</v>
      </c>
      <c r="BB60">
        <v>0</v>
      </c>
      <c r="BC60">
        <v>0</v>
      </c>
      <c r="BD60">
        <v>0</v>
      </c>
      <c r="BE60">
        <v>0</v>
      </c>
      <c r="BF60">
        <v>6.08</v>
      </c>
      <c r="BG60">
        <v>28.64</v>
      </c>
      <c r="BH60">
        <v>0.57999999999999996</v>
      </c>
      <c r="BI60">
        <v>1.02</v>
      </c>
      <c r="BJ60">
        <v>0.97</v>
      </c>
      <c r="BK60">
        <v>0.61</v>
      </c>
      <c r="BL60">
        <v>19.37</v>
      </c>
      <c r="BM60">
        <v>0.97</v>
      </c>
      <c r="BN60">
        <v>40.68</v>
      </c>
      <c r="BO60">
        <v>191.39</v>
      </c>
      <c r="BP60">
        <v>5.74</v>
      </c>
      <c r="BQ60">
        <v>48.42</v>
      </c>
      <c r="BR60">
        <v>81.349999999999994</v>
      </c>
      <c r="BS60">
        <v>0.61</v>
      </c>
      <c r="BT60">
        <v>30.1</v>
      </c>
      <c r="BU60">
        <v>12.9</v>
      </c>
    </row>
    <row r="61" spans="1:73">
      <c r="G61" t="s">
        <v>103</v>
      </c>
      <c r="H61" s="115">
        <v>822.59</v>
      </c>
      <c r="I61" s="88">
        <v>276.47000000000003</v>
      </c>
      <c r="J61" s="88">
        <v>368.18999999999994</v>
      </c>
      <c r="K61" s="88">
        <v>20.34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0.87</v>
      </c>
      <c r="X61">
        <v>0.4</v>
      </c>
      <c r="Y61">
        <v>0.52</v>
      </c>
      <c r="Z61">
        <v>0.98</v>
      </c>
      <c r="AA61">
        <v>0.97</v>
      </c>
      <c r="AB61">
        <v>0</v>
      </c>
      <c r="AC61">
        <v>0</v>
      </c>
      <c r="AD61">
        <v>0</v>
      </c>
      <c r="AE61">
        <v>49.88</v>
      </c>
      <c r="AF61">
        <v>0</v>
      </c>
      <c r="AG61">
        <v>137.28</v>
      </c>
      <c r="AH61">
        <v>25.08</v>
      </c>
      <c r="AI61">
        <v>193.7</v>
      </c>
      <c r="AJ61">
        <v>74.91</v>
      </c>
      <c r="AK61">
        <v>33.4</v>
      </c>
      <c r="AL61">
        <v>0</v>
      </c>
      <c r="AM61">
        <v>0</v>
      </c>
      <c r="AN61">
        <v>171.42</v>
      </c>
      <c r="AO61">
        <v>0</v>
      </c>
      <c r="AP61">
        <v>25.06</v>
      </c>
      <c r="AQ61">
        <v>24.94</v>
      </c>
      <c r="AR61">
        <v>0</v>
      </c>
      <c r="AS61">
        <v>16.850000000000001</v>
      </c>
      <c r="AT61">
        <v>0</v>
      </c>
      <c r="AU61">
        <v>0</v>
      </c>
      <c r="AV61">
        <v>100.08</v>
      </c>
      <c r="AW61">
        <v>21.86</v>
      </c>
      <c r="AX61">
        <v>54.51</v>
      </c>
      <c r="AY61">
        <v>14.53</v>
      </c>
      <c r="AZ61">
        <v>49.04</v>
      </c>
      <c r="BA61">
        <v>22.88</v>
      </c>
      <c r="BB61">
        <v>0</v>
      </c>
      <c r="BC61">
        <v>0</v>
      </c>
      <c r="BD61">
        <v>0</v>
      </c>
      <c r="BE61">
        <v>0</v>
      </c>
      <c r="BF61">
        <v>6.08</v>
      </c>
      <c r="BG61">
        <v>28.64</v>
      </c>
      <c r="BH61">
        <v>0.57999999999999996</v>
      </c>
      <c r="BI61">
        <v>1.02</v>
      </c>
      <c r="BJ61">
        <v>0.97</v>
      </c>
      <c r="BK61">
        <v>0.61</v>
      </c>
      <c r="BL61">
        <v>19.37</v>
      </c>
      <c r="BM61">
        <v>0.97</v>
      </c>
      <c r="BN61">
        <v>40.68</v>
      </c>
      <c r="BO61">
        <v>191.39</v>
      </c>
      <c r="BP61">
        <v>5.74</v>
      </c>
      <c r="BQ61">
        <v>48.42</v>
      </c>
      <c r="BR61">
        <v>81.349999999999994</v>
      </c>
      <c r="BS61">
        <v>0.61</v>
      </c>
      <c r="BT61">
        <v>29.4</v>
      </c>
      <c r="BU61">
        <v>12.6</v>
      </c>
    </row>
    <row r="62" spans="1:73">
      <c r="G62" t="s">
        <v>104</v>
      </c>
      <c r="H62" s="115">
        <v>822.59</v>
      </c>
      <c r="I62" s="88">
        <v>276.47000000000003</v>
      </c>
      <c r="J62" s="88">
        <v>368.18999999999994</v>
      </c>
      <c r="K62" s="88">
        <v>20.34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0.87</v>
      </c>
      <c r="X62">
        <v>0.4</v>
      </c>
      <c r="Y62">
        <v>0.52</v>
      </c>
      <c r="Z62">
        <v>0.98</v>
      </c>
      <c r="AA62">
        <v>0.97</v>
      </c>
      <c r="AB62">
        <v>0</v>
      </c>
      <c r="AC62">
        <v>0</v>
      </c>
      <c r="AD62">
        <v>0</v>
      </c>
      <c r="AE62">
        <v>49.88</v>
      </c>
      <c r="AF62">
        <v>0</v>
      </c>
      <c r="AG62">
        <v>137.28</v>
      </c>
      <c r="AH62">
        <v>25.08</v>
      </c>
      <c r="AI62">
        <v>193.7</v>
      </c>
      <c r="AJ62">
        <v>74.91</v>
      </c>
      <c r="AK62">
        <v>33.4</v>
      </c>
      <c r="AL62">
        <v>0</v>
      </c>
      <c r="AM62">
        <v>0</v>
      </c>
      <c r="AN62">
        <v>171.42</v>
      </c>
      <c r="AO62">
        <v>0</v>
      </c>
      <c r="AP62">
        <v>25.06</v>
      </c>
      <c r="AQ62">
        <v>24.94</v>
      </c>
      <c r="AR62">
        <v>0</v>
      </c>
      <c r="AS62">
        <v>16.850000000000001</v>
      </c>
      <c r="AT62">
        <v>0</v>
      </c>
      <c r="AU62">
        <v>0</v>
      </c>
      <c r="AV62">
        <v>100.08</v>
      </c>
      <c r="AW62">
        <v>21.86</v>
      </c>
      <c r="AX62">
        <v>54.51</v>
      </c>
      <c r="AY62">
        <v>14.53</v>
      </c>
      <c r="AZ62">
        <v>49.04</v>
      </c>
      <c r="BA62">
        <v>22.88</v>
      </c>
      <c r="BB62">
        <v>0</v>
      </c>
      <c r="BC62">
        <v>0</v>
      </c>
      <c r="BD62">
        <v>0</v>
      </c>
      <c r="BE62">
        <v>0</v>
      </c>
      <c r="BF62">
        <v>6.08</v>
      </c>
      <c r="BG62">
        <v>28.64</v>
      </c>
      <c r="BH62">
        <v>0.57999999999999996</v>
      </c>
      <c r="BI62">
        <v>1.02</v>
      </c>
      <c r="BJ62">
        <v>0.97</v>
      </c>
      <c r="BK62">
        <v>0.61</v>
      </c>
      <c r="BL62">
        <v>19.37</v>
      </c>
      <c r="BM62">
        <v>0.97</v>
      </c>
      <c r="BN62">
        <v>40.68</v>
      </c>
      <c r="BO62">
        <v>191.39</v>
      </c>
      <c r="BP62">
        <v>5.74</v>
      </c>
      <c r="BQ62">
        <v>48.42</v>
      </c>
      <c r="BR62">
        <v>81.349999999999994</v>
      </c>
      <c r="BS62">
        <v>0.61</v>
      </c>
      <c r="BT62">
        <v>29.4</v>
      </c>
      <c r="BU62">
        <v>12.6</v>
      </c>
    </row>
    <row r="63" spans="1:73">
      <c r="G63" t="s">
        <v>105</v>
      </c>
      <c r="H63" s="115">
        <v>919.44</v>
      </c>
      <c r="I63" s="88">
        <v>276.47000000000003</v>
      </c>
      <c r="J63" s="88">
        <v>368.18999999999994</v>
      </c>
      <c r="K63" s="88">
        <v>20.34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0.87</v>
      </c>
      <c r="X63">
        <v>0.4</v>
      </c>
      <c r="Y63">
        <v>0.52</v>
      </c>
      <c r="Z63">
        <v>0.98</v>
      </c>
      <c r="AA63">
        <v>0.97</v>
      </c>
      <c r="AB63">
        <v>0</v>
      </c>
      <c r="AC63">
        <v>0</v>
      </c>
      <c r="AD63">
        <v>0</v>
      </c>
      <c r="AE63">
        <v>49.88</v>
      </c>
      <c r="AF63">
        <v>0</v>
      </c>
      <c r="AG63">
        <v>137.28</v>
      </c>
      <c r="AH63">
        <v>25.08</v>
      </c>
      <c r="AI63">
        <v>193.7</v>
      </c>
      <c r="AJ63">
        <v>74.91</v>
      </c>
      <c r="AK63">
        <v>33.4</v>
      </c>
      <c r="AL63">
        <v>96.85</v>
      </c>
      <c r="AM63">
        <v>0</v>
      </c>
      <c r="AN63">
        <v>171.42</v>
      </c>
      <c r="AO63">
        <v>0</v>
      </c>
      <c r="AP63">
        <v>25.06</v>
      </c>
      <c r="AQ63">
        <v>24.94</v>
      </c>
      <c r="AR63">
        <v>0</v>
      </c>
      <c r="AS63">
        <v>16.850000000000001</v>
      </c>
      <c r="AT63">
        <v>0</v>
      </c>
      <c r="AU63">
        <v>0</v>
      </c>
      <c r="AV63">
        <v>100.08</v>
      </c>
      <c r="AW63">
        <v>21.86</v>
      </c>
      <c r="AX63">
        <v>54.51</v>
      </c>
      <c r="AY63">
        <v>14.53</v>
      </c>
      <c r="AZ63">
        <v>49.04</v>
      </c>
      <c r="BA63">
        <v>22.88</v>
      </c>
      <c r="BB63">
        <v>0</v>
      </c>
      <c r="BC63">
        <v>0</v>
      </c>
      <c r="BD63">
        <v>0</v>
      </c>
      <c r="BE63">
        <v>0</v>
      </c>
      <c r="BF63">
        <v>6.08</v>
      </c>
      <c r="BG63">
        <v>28.64</v>
      </c>
      <c r="BH63">
        <v>0.57999999999999996</v>
      </c>
      <c r="BI63">
        <v>1.02</v>
      </c>
      <c r="BJ63">
        <v>0.97</v>
      </c>
      <c r="BK63">
        <v>0.61</v>
      </c>
      <c r="BL63">
        <v>19.37</v>
      </c>
      <c r="BM63">
        <v>0.97</v>
      </c>
      <c r="BN63">
        <v>40.68</v>
      </c>
      <c r="BO63">
        <v>191.39</v>
      </c>
      <c r="BP63">
        <v>5.74</v>
      </c>
      <c r="BQ63">
        <v>48.42</v>
      </c>
      <c r="BR63">
        <v>81.349999999999994</v>
      </c>
      <c r="BS63">
        <v>0.61</v>
      </c>
      <c r="BT63">
        <v>29.4</v>
      </c>
      <c r="BU63">
        <v>12.6</v>
      </c>
    </row>
    <row r="64" spans="1:73">
      <c r="G64" t="s">
        <v>106</v>
      </c>
      <c r="H64" s="115">
        <v>917.34</v>
      </c>
      <c r="I64" s="88">
        <v>275.57</v>
      </c>
      <c r="J64" s="88">
        <v>368.18999999999994</v>
      </c>
      <c r="K64" s="88">
        <v>20.34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0.87</v>
      </c>
      <c r="X64">
        <v>0.4</v>
      </c>
      <c r="Y64">
        <v>0.52</v>
      </c>
      <c r="Z64">
        <v>0.98</v>
      </c>
      <c r="AA64">
        <v>0.97</v>
      </c>
      <c r="AB64">
        <v>0</v>
      </c>
      <c r="AC64">
        <v>0</v>
      </c>
      <c r="AD64">
        <v>0</v>
      </c>
      <c r="AE64">
        <v>49.88</v>
      </c>
      <c r="AF64">
        <v>0</v>
      </c>
      <c r="AG64">
        <v>137.28</v>
      </c>
      <c r="AH64">
        <v>25.08</v>
      </c>
      <c r="AI64">
        <v>193.7</v>
      </c>
      <c r="AJ64">
        <v>74.91</v>
      </c>
      <c r="AK64">
        <v>33.4</v>
      </c>
      <c r="AL64">
        <v>96.85</v>
      </c>
      <c r="AM64">
        <v>0</v>
      </c>
      <c r="AN64">
        <v>171.42</v>
      </c>
      <c r="AO64">
        <v>0</v>
      </c>
      <c r="AP64">
        <v>25.06</v>
      </c>
      <c r="AQ64">
        <v>24.94</v>
      </c>
      <c r="AR64">
        <v>0</v>
      </c>
      <c r="AS64">
        <v>16.850000000000001</v>
      </c>
      <c r="AT64">
        <v>0</v>
      </c>
      <c r="AU64">
        <v>0</v>
      </c>
      <c r="AV64">
        <v>100.08</v>
      </c>
      <c r="AW64">
        <v>21.86</v>
      </c>
      <c r="AX64">
        <v>54.51</v>
      </c>
      <c r="AY64">
        <v>14.53</v>
      </c>
      <c r="AZ64">
        <v>49.04</v>
      </c>
      <c r="BA64">
        <v>22.88</v>
      </c>
      <c r="BB64">
        <v>0</v>
      </c>
      <c r="BC64">
        <v>0</v>
      </c>
      <c r="BD64">
        <v>0</v>
      </c>
      <c r="BE64">
        <v>0</v>
      </c>
      <c r="BF64">
        <v>6.08</v>
      </c>
      <c r="BG64">
        <v>28.64</v>
      </c>
      <c r="BH64">
        <v>0.57999999999999996</v>
      </c>
      <c r="BI64">
        <v>1.02</v>
      </c>
      <c r="BJ64">
        <v>0.97</v>
      </c>
      <c r="BK64">
        <v>0.61</v>
      </c>
      <c r="BL64">
        <v>19.37</v>
      </c>
      <c r="BM64">
        <v>0.97</v>
      </c>
      <c r="BN64">
        <v>40.68</v>
      </c>
      <c r="BO64">
        <v>191.39</v>
      </c>
      <c r="BP64">
        <v>5.74</v>
      </c>
      <c r="BQ64">
        <v>48.42</v>
      </c>
      <c r="BR64">
        <v>81.349999999999994</v>
      </c>
      <c r="BS64">
        <v>0.61</v>
      </c>
      <c r="BT64">
        <v>27.3</v>
      </c>
      <c r="BU64">
        <v>11.7</v>
      </c>
    </row>
    <row r="65" spans="7:73">
      <c r="G65" t="s">
        <v>107</v>
      </c>
      <c r="H65" s="115">
        <v>917.34</v>
      </c>
      <c r="I65" s="88">
        <v>275.57</v>
      </c>
      <c r="J65" s="88">
        <v>368.18999999999994</v>
      </c>
      <c r="K65" s="88">
        <v>20.34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0.87</v>
      </c>
      <c r="X65">
        <v>0.4</v>
      </c>
      <c r="Y65">
        <v>0.52</v>
      </c>
      <c r="Z65">
        <v>0.98</v>
      </c>
      <c r="AA65">
        <v>0.97</v>
      </c>
      <c r="AB65">
        <v>0</v>
      </c>
      <c r="AC65">
        <v>0</v>
      </c>
      <c r="AD65">
        <v>0</v>
      </c>
      <c r="AE65">
        <v>49.88</v>
      </c>
      <c r="AF65">
        <v>0</v>
      </c>
      <c r="AG65">
        <v>137.28</v>
      </c>
      <c r="AH65">
        <v>25.08</v>
      </c>
      <c r="AI65">
        <v>193.7</v>
      </c>
      <c r="AJ65">
        <v>74.91</v>
      </c>
      <c r="AK65">
        <v>33.4</v>
      </c>
      <c r="AL65">
        <v>96.85</v>
      </c>
      <c r="AM65">
        <v>0</v>
      </c>
      <c r="AN65">
        <v>171.42</v>
      </c>
      <c r="AO65">
        <v>0</v>
      </c>
      <c r="AP65">
        <v>25.06</v>
      </c>
      <c r="AQ65">
        <v>24.94</v>
      </c>
      <c r="AR65">
        <v>0</v>
      </c>
      <c r="AS65">
        <v>16.850000000000001</v>
      </c>
      <c r="AT65">
        <v>0</v>
      </c>
      <c r="AU65">
        <v>0</v>
      </c>
      <c r="AV65">
        <v>100.08</v>
      </c>
      <c r="AW65">
        <v>21.86</v>
      </c>
      <c r="AX65">
        <v>54.51</v>
      </c>
      <c r="AY65">
        <v>14.53</v>
      </c>
      <c r="AZ65">
        <v>49.04</v>
      </c>
      <c r="BA65">
        <v>22.88</v>
      </c>
      <c r="BB65">
        <v>0</v>
      </c>
      <c r="BC65">
        <v>0</v>
      </c>
      <c r="BD65">
        <v>0</v>
      </c>
      <c r="BE65">
        <v>0</v>
      </c>
      <c r="BF65">
        <v>6.08</v>
      </c>
      <c r="BG65">
        <v>28.64</v>
      </c>
      <c r="BH65">
        <v>0.57999999999999996</v>
      </c>
      <c r="BI65">
        <v>1.02</v>
      </c>
      <c r="BJ65">
        <v>0.97</v>
      </c>
      <c r="BK65">
        <v>0.61</v>
      </c>
      <c r="BL65">
        <v>19.37</v>
      </c>
      <c r="BM65">
        <v>0.97</v>
      </c>
      <c r="BN65">
        <v>40.68</v>
      </c>
      <c r="BO65">
        <v>191.39</v>
      </c>
      <c r="BP65">
        <v>5.74</v>
      </c>
      <c r="BQ65">
        <v>48.42</v>
      </c>
      <c r="BR65">
        <v>81.349999999999994</v>
      </c>
      <c r="BS65">
        <v>0.61</v>
      </c>
      <c r="BT65">
        <v>27.3</v>
      </c>
      <c r="BU65">
        <v>11.7</v>
      </c>
    </row>
    <row r="66" spans="7:73">
      <c r="G66" t="s">
        <v>108</v>
      </c>
      <c r="H66" s="115">
        <v>916.6400000000001</v>
      </c>
      <c r="I66" s="88">
        <v>275.27</v>
      </c>
      <c r="J66" s="88">
        <v>368.18999999999994</v>
      </c>
      <c r="K66" s="88">
        <v>20.34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0.87</v>
      </c>
      <c r="X66">
        <v>0.4</v>
      </c>
      <c r="Y66">
        <v>0.52</v>
      </c>
      <c r="Z66">
        <v>0.98</v>
      </c>
      <c r="AA66">
        <v>0.97</v>
      </c>
      <c r="AB66">
        <v>0</v>
      </c>
      <c r="AC66">
        <v>0</v>
      </c>
      <c r="AD66">
        <v>0</v>
      </c>
      <c r="AE66">
        <v>49.88</v>
      </c>
      <c r="AF66">
        <v>0</v>
      </c>
      <c r="AG66">
        <v>137.28</v>
      </c>
      <c r="AH66">
        <v>25.08</v>
      </c>
      <c r="AI66">
        <v>193.7</v>
      </c>
      <c r="AJ66">
        <v>74.91</v>
      </c>
      <c r="AK66">
        <v>33.4</v>
      </c>
      <c r="AL66">
        <v>96.85</v>
      </c>
      <c r="AM66">
        <v>0</v>
      </c>
      <c r="AN66">
        <v>171.42</v>
      </c>
      <c r="AO66">
        <v>0</v>
      </c>
      <c r="AP66">
        <v>25.06</v>
      </c>
      <c r="AQ66">
        <v>24.94</v>
      </c>
      <c r="AR66">
        <v>0</v>
      </c>
      <c r="AS66">
        <v>16.850000000000001</v>
      </c>
      <c r="AT66">
        <v>0</v>
      </c>
      <c r="AU66">
        <v>0</v>
      </c>
      <c r="AV66">
        <v>100.08</v>
      </c>
      <c r="AW66">
        <v>21.86</v>
      </c>
      <c r="AX66">
        <v>54.51</v>
      </c>
      <c r="AY66">
        <v>14.53</v>
      </c>
      <c r="AZ66">
        <v>49.04</v>
      </c>
      <c r="BA66">
        <v>22.88</v>
      </c>
      <c r="BB66">
        <v>0</v>
      </c>
      <c r="BC66">
        <v>0</v>
      </c>
      <c r="BD66">
        <v>0</v>
      </c>
      <c r="BE66">
        <v>0</v>
      </c>
      <c r="BF66">
        <v>6.08</v>
      </c>
      <c r="BG66">
        <v>28.64</v>
      </c>
      <c r="BH66">
        <v>0.57999999999999996</v>
      </c>
      <c r="BI66">
        <v>1.02</v>
      </c>
      <c r="BJ66">
        <v>0.97</v>
      </c>
      <c r="BK66">
        <v>0.61</v>
      </c>
      <c r="BL66">
        <v>19.37</v>
      </c>
      <c r="BM66">
        <v>0.97</v>
      </c>
      <c r="BN66">
        <v>40.68</v>
      </c>
      <c r="BO66">
        <v>191.39</v>
      </c>
      <c r="BP66">
        <v>5.74</v>
      </c>
      <c r="BQ66">
        <v>48.42</v>
      </c>
      <c r="BR66">
        <v>81.349999999999994</v>
      </c>
      <c r="BS66">
        <v>0.61</v>
      </c>
      <c r="BT66">
        <v>26.6</v>
      </c>
      <c r="BU66">
        <v>11.4</v>
      </c>
    </row>
    <row r="67" spans="7:73">
      <c r="G67" t="s">
        <v>109</v>
      </c>
      <c r="H67" s="115">
        <v>805.7</v>
      </c>
      <c r="I67" s="88">
        <v>274.37</v>
      </c>
      <c r="J67" s="88">
        <v>368.28999999999996</v>
      </c>
      <c r="K67" s="88">
        <v>20.34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0.87</v>
      </c>
      <c r="X67">
        <v>0.4</v>
      </c>
      <c r="Y67">
        <v>0.52</v>
      </c>
      <c r="Z67">
        <v>0.98</v>
      </c>
      <c r="AA67">
        <v>0.97</v>
      </c>
      <c r="AB67">
        <v>0</v>
      </c>
      <c r="AC67">
        <v>0</v>
      </c>
      <c r="AD67">
        <v>0</v>
      </c>
      <c r="AE67">
        <v>49.88</v>
      </c>
      <c r="AF67">
        <v>0</v>
      </c>
      <c r="AG67">
        <v>137.28</v>
      </c>
      <c r="AH67">
        <v>25.08</v>
      </c>
      <c r="AI67">
        <v>193.7</v>
      </c>
      <c r="AJ67">
        <v>74.91</v>
      </c>
      <c r="AK67">
        <v>33.4</v>
      </c>
      <c r="AL67">
        <v>96.85</v>
      </c>
      <c r="AM67">
        <v>0</v>
      </c>
      <c r="AN67">
        <v>60.53</v>
      </c>
      <c r="AO67">
        <v>0</v>
      </c>
      <c r="AP67">
        <v>25.06</v>
      </c>
      <c r="AQ67">
        <v>24.94</v>
      </c>
      <c r="AR67">
        <v>0</v>
      </c>
      <c r="AS67">
        <v>16.850000000000001</v>
      </c>
      <c r="AT67">
        <v>0</v>
      </c>
      <c r="AU67">
        <v>0</v>
      </c>
      <c r="AV67">
        <v>100.08</v>
      </c>
      <c r="AW67">
        <v>21.86</v>
      </c>
      <c r="AX67">
        <v>54.51</v>
      </c>
      <c r="AY67">
        <v>14.53</v>
      </c>
      <c r="AZ67">
        <v>49.04</v>
      </c>
      <c r="BA67">
        <v>22.88</v>
      </c>
      <c r="BB67">
        <v>0</v>
      </c>
      <c r="BC67">
        <v>0</v>
      </c>
      <c r="BD67">
        <v>0</v>
      </c>
      <c r="BE67">
        <v>0</v>
      </c>
      <c r="BF67">
        <v>8.1300000000000008</v>
      </c>
      <c r="BG67">
        <v>28.64</v>
      </c>
      <c r="BH67">
        <v>0.57999999999999996</v>
      </c>
      <c r="BI67">
        <v>1.02</v>
      </c>
      <c r="BJ67">
        <v>0.97</v>
      </c>
      <c r="BK67">
        <v>0.61</v>
      </c>
      <c r="BL67">
        <v>19.37</v>
      </c>
      <c r="BM67">
        <v>0.97</v>
      </c>
      <c r="BN67">
        <v>40.68</v>
      </c>
      <c r="BO67">
        <v>191.39</v>
      </c>
      <c r="BP67">
        <v>5.84</v>
      </c>
      <c r="BQ67">
        <v>48.42</v>
      </c>
      <c r="BR67">
        <v>81.349999999999994</v>
      </c>
      <c r="BS67">
        <v>0.61</v>
      </c>
      <c r="BT67">
        <v>24.5</v>
      </c>
      <c r="BU67">
        <v>10.5</v>
      </c>
    </row>
    <row r="68" spans="7:73">
      <c r="G68" t="s">
        <v>110</v>
      </c>
      <c r="H68" s="115">
        <v>802.2</v>
      </c>
      <c r="I68" s="88">
        <v>272.87</v>
      </c>
      <c r="J68" s="88">
        <v>368.28999999999996</v>
      </c>
      <c r="K68" s="88">
        <v>20.34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0.87</v>
      </c>
      <c r="X68">
        <v>0.4</v>
      </c>
      <c r="Y68">
        <v>0.52</v>
      </c>
      <c r="Z68">
        <v>0.98</v>
      </c>
      <c r="AA68">
        <v>0.97</v>
      </c>
      <c r="AB68">
        <v>0</v>
      </c>
      <c r="AC68">
        <v>0</v>
      </c>
      <c r="AD68">
        <v>0</v>
      </c>
      <c r="AE68">
        <v>49.88</v>
      </c>
      <c r="AF68">
        <v>0</v>
      </c>
      <c r="AG68">
        <v>137.28</v>
      </c>
      <c r="AH68">
        <v>25.08</v>
      </c>
      <c r="AI68">
        <v>193.7</v>
      </c>
      <c r="AJ68">
        <v>74.91</v>
      </c>
      <c r="AK68">
        <v>33.4</v>
      </c>
      <c r="AL68">
        <v>96.85</v>
      </c>
      <c r="AM68">
        <v>0</v>
      </c>
      <c r="AN68">
        <v>60.53</v>
      </c>
      <c r="AO68">
        <v>0</v>
      </c>
      <c r="AP68">
        <v>25.06</v>
      </c>
      <c r="AQ68">
        <v>24.94</v>
      </c>
      <c r="AR68">
        <v>0</v>
      </c>
      <c r="AS68">
        <v>16.850000000000001</v>
      </c>
      <c r="AT68">
        <v>0</v>
      </c>
      <c r="AU68">
        <v>0</v>
      </c>
      <c r="AV68">
        <v>100.08</v>
      </c>
      <c r="AW68">
        <v>21.86</v>
      </c>
      <c r="AX68">
        <v>54.51</v>
      </c>
      <c r="AY68">
        <v>14.53</v>
      </c>
      <c r="AZ68">
        <v>49.04</v>
      </c>
      <c r="BA68">
        <v>22.88</v>
      </c>
      <c r="BB68">
        <v>0</v>
      </c>
      <c r="BC68">
        <v>0</v>
      </c>
      <c r="BD68">
        <v>0</v>
      </c>
      <c r="BE68">
        <v>0</v>
      </c>
      <c r="BF68">
        <v>8.1300000000000008</v>
      </c>
      <c r="BG68">
        <v>28.64</v>
      </c>
      <c r="BH68">
        <v>0.57999999999999996</v>
      </c>
      <c r="BI68">
        <v>1.02</v>
      </c>
      <c r="BJ68">
        <v>0.97</v>
      </c>
      <c r="BK68">
        <v>0.61</v>
      </c>
      <c r="BL68">
        <v>19.37</v>
      </c>
      <c r="BM68">
        <v>0.97</v>
      </c>
      <c r="BN68">
        <v>40.68</v>
      </c>
      <c r="BO68">
        <v>191.39</v>
      </c>
      <c r="BP68">
        <v>5.84</v>
      </c>
      <c r="BQ68">
        <v>48.42</v>
      </c>
      <c r="BR68">
        <v>81.349999999999994</v>
      </c>
      <c r="BS68">
        <v>0.61</v>
      </c>
      <c r="BT68">
        <v>21</v>
      </c>
      <c r="BU68">
        <v>9</v>
      </c>
    </row>
    <row r="69" spans="7:73">
      <c r="G69" t="s">
        <v>111</v>
      </c>
      <c r="H69" s="115">
        <v>802.2</v>
      </c>
      <c r="I69" s="88">
        <v>272.87</v>
      </c>
      <c r="J69" s="88">
        <v>368.28999999999996</v>
      </c>
      <c r="K69" s="88">
        <v>20.34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0.87</v>
      </c>
      <c r="X69">
        <v>0.4</v>
      </c>
      <c r="Y69">
        <v>0.52</v>
      </c>
      <c r="Z69">
        <v>0.98</v>
      </c>
      <c r="AA69">
        <v>0.97</v>
      </c>
      <c r="AB69">
        <v>0</v>
      </c>
      <c r="AC69">
        <v>0</v>
      </c>
      <c r="AD69">
        <v>0</v>
      </c>
      <c r="AE69">
        <v>49.88</v>
      </c>
      <c r="AF69">
        <v>0</v>
      </c>
      <c r="AG69">
        <v>137.28</v>
      </c>
      <c r="AH69">
        <v>25.08</v>
      </c>
      <c r="AI69">
        <v>193.7</v>
      </c>
      <c r="AJ69">
        <v>74.91</v>
      </c>
      <c r="AK69">
        <v>33.4</v>
      </c>
      <c r="AL69">
        <v>96.85</v>
      </c>
      <c r="AM69">
        <v>0</v>
      </c>
      <c r="AN69">
        <v>60.53</v>
      </c>
      <c r="AO69">
        <v>0</v>
      </c>
      <c r="AP69">
        <v>25.06</v>
      </c>
      <c r="AQ69">
        <v>24.94</v>
      </c>
      <c r="AR69">
        <v>0</v>
      </c>
      <c r="AS69">
        <v>16.850000000000001</v>
      </c>
      <c r="AT69">
        <v>0</v>
      </c>
      <c r="AU69">
        <v>0</v>
      </c>
      <c r="AV69">
        <v>100.08</v>
      </c>
      <c r="AW69">
        <v>21.86</v>
      </c>
      <c r="AX69">
        <v>54.51</v>
      </c>
      <c r="AY69">
        <v>14.53</v>
      </c>
      <c r="AZ69">
        <v>49.04</v>
      </c>
      <c r="BA69">
        <v>22.88</v>
      </c>
      <c r="BB69">
        <v>0</v>
      </c>
      <c r="BC69">
        <v>0</v>
      </c>
      <c r="BD69">
        <v>0</v>
      </c>
      <c r="BE69">
        <v>0</v>
      </c>
      <c r="BF69">
        <v>8.1300000000000008</v>
      </c>
      <c r="BG69">
        <v>28.64</v>
      </c>
      <c r="BH69">
        <v>0.57999999999999996</v>
      </c>
      <c r="BI69">
        <v>1.02</v>
      </c>
      <c r="BJ69">
        <v>0.97</v>
      </c>
      <c r="BK69">
        <v>0.61</v>
      </c>
      <c r="BL69">
        <v>19.37</v>
      </c>
      <c r="BM69">
        <v>0.97</v>
      </c>
      <c r="BN69">
        <v>40.68</v>
      </c>
      <c r="BO69">
        <v>191.39</v>
      </c>
      <c r="BP69">
        <v>5.84</v>
      </c>
      <c r="BQ69">
        <v>48.42</v>
      </c>
      <c r="BR69">
        <v>81.349999999999994</v>
      </c>
      <c r="BS69">
        <v>0.61</v>
      </c>
      <c r="BT69">
        <v>21</v>
      </c>
      <c r="BU69">
        <v>9</v>
      </c>
    </row>
    <row r="70" spans="7:73">
      <c r="G70" t="s">
        <v>112</v>
      </c>
      <c r="H70" s="115">
        <v>800.1</v>
      </c>
      <c r="I70" s="88">
        <v>271.97000000000003</v>
      </c>
      <c r="J70" s="88">
        <v>368.28999999999996</v>
      </c>
      <c r="K70" s="88">
        <v>20.34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0.87</v>
      </c>
      <c r="X70">
        <v>0.4</v>
      </c>
      <c r="Y70">
        <v>0.52</v>
      </c>
      <c r="Z70">
        <v>0.98</v>
      </c>
      <c r="AA70">
        <v>0.97</v>
      </c>
      <c r="AB70">
        <v>0</v>
      </c>
      <c r="AC70">
        <v>0</v>
      </c>
      <c r="AD70">
        <v>0</v>
      </c>
      <c r="AE70">
        <v>49.88</v>
      </c>
      <c r="AF70">
        <v>0</v>
      </c>
      <c r="AG70">
        <v>137.28</v>
      </c>
      <c r="AH70">
        <v>25.08</v>
      </c>
      <c r="AI70">
        <v>193.7</v>
      </c>
      <c r="AJ70">
        <v>74.91</v>
      </c>
      <c r="AK70">
        <v>33.4</v>
      </c>
      <c r="AL70">
        <v>96.85</v>
      </c>
      <c r="AM70">
        <v>0</v>
      </c>
      <c r="AN70">
        <v>60.53</v>
      </c>
      <c r="AO70">
        <v>0</v>
      </c>
      <c r="AP70">
        <v>25.06</v>
      </c>
      <c r="AQ70">
        <v>24.94</v>
      </c>
      <c r="AR70">
        <v>0</v>
      </c>
      <c r="AS70">
        <v>16.850000000000001</v>
      </c>
      <c r="AT70">
        <v>0</v>
      </c>
      <c r="AU70">
        <v>0</v>
      </c>
      <c r="AV70">
        <v>100.08</v>
      </c>
      <c r="AW70">
        <v>21.86</v>
      </c>
      <c r="AX70">
        <v>54.51</v>
      </c>
      <c r="AY70">
        <v>14.53</v>
      </c>
      <c r="AZ70">
        <v>49.04</v>
      </c>
      <c r="BA70">
        <v>22.88</v>
      </c>
      <c r="BB70">
        <v>0</v>
      </c>
      <c r="BC70">
        <v>0</v>
      </c>
      <c r="BD70">
        <v>0</v>
      </c>
      <c r="BE70">
        <v>0</v>
      </c>
      <c r="BF70">
        <v>8.1300000000000008</v>
      </c>
      <c r="BG70">
        <v>28.64</v>
      </c>
      <c r="BH70">
        <v>0.57999999999999996</v>
      </c>
      <c r="BI70">
        <v>1.02</v>
      </c>
      <c r="BJ70">
        <v>0.97</v>
      </c>
      <c r="BK70">
        <v>0.61</v>
      </c>
      <c r="BL70">
        <v>19.37</v>
      </c>
      <c r="BM70">
        <v>0.97</v>
      </c>
      <c r="BN70">
        <v>40.68</v>
      </c>
      <c r="BO70">
        <v>191.39</v>
      </c>
      <c r="BP70">
        <v>5.84</v>
      </c>
      <c r="BQ70">
        <v>48.42</v>
      </c>
      <c r="BR70">
        <v>81.349999999999994</v>
      </c>
      <c r="BS70">
        <v>0.61</v>
      </c>
      <c r="BT70">
        <v>18.899999999999999</v>
      </c>
      <c r="BU70">
        <v>8.1</v>
      </c>
    </row>
    <row r="71" spans="7:73">
      <c r="G71" t="s">
        <v>113</v>
      </c>
      <c r="H71" s="115">
        <v>705.22</v>
      </c>
      <c r="I71" s="88">
        <v>271.07</v>
      </c>
      <c r="J71" s="88">
        <v>368.38</v>
      </c>
      <c r="K71" s="88">
        <v>20.34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0.87</v>
      </c>
      <c r="X71">
        <v>0.4</v>
      </c>
      <c r="Y71">
        <v>0.52</v>
      </c>
      <c r="Z71">
        <v>0.98</v>
      </c>
      <c r="AA71">
        <v>0.97</v>
      </c>
      <c r="AB71">
        <v>0</v>
      </c>
      <c r="AC71">
        <v>0</v>
      </c>
      <c r="AD71">
        <v>0</v>
      </c>
      <c r="AE71">
        <v>49.88</v>
      </c>
      <c r="AF71">
        <v>0</v>
      </c>
      <c r="AG71">
        <v>137.28</v>
      </c>
      <c r="AH71">
        <v>25.08</v>
      </c>
      <c r="AI71">
        <v>193.7</v>
      </c>
      <c r="AJ71">
        <v>74.91</v>
      </c>
      <c r="AK71">
        <v>37.47</v>
      </c>
      <c r="AL71">
        <v>0</v>
      </c>
      <c r="AM71">
        <v>0</v>
      </c>
      <c r="AN71">
        <v>60.53</v>
      </c>
      <c r="AO71">
        <v>0</v>
      </c>
      <c r="AP71">
        <v>25.06</v>
      </c>
      <c r="AQ71">
        <v>24.94</v>
      </c>
      <c r="AR71">
        <v>0</v>
      </c>
      <c r="AS71">
        <v>16.850000000000001</v>
      </c>
      <c r="AT71">
        <v>0</v>
      </c>
      <c r="AU71">
        <v>0</v>
      </c>
      <c r="AV71">
        <v>100.08</v>
      </c>
      <c r="AW71">
        <v>21.86</v>
      </c>
      <c r="AX71">
        <v>54.51</v>
      </c>
      <c r="AY71">
        <v>14.53</v>
      </c>
      <c r="AZ71">
        <v>49.04</v>
      </c>
      <c r="BA71">
        <v>22.88</v>
      </c>
      <c r="BB71">
        <v>0</v>
      </c>
      <c r="BC71">
        <v>0</v>
      </c>
      <c r="BD71">
        <v>0</v>
      </c>
      <c r="BE71">
        <v>0</v>
      </c>
      <c r="BF71">
        <v>8.1300000000000008</v>
      </c>
      <c r="BG71">
        <v>28.64</v>
      </c>
      <c r="BH71">
        <v>0.57999999999999996</v>
      </c>
      <c r="BI71">
        <v>1.02</v>
      </c>
      <c r="BJ71">
        <v>0.97</v>
      </c>
      <c r="BK71">
        <v>0.61</v>
      </c>
      <c r="BL71">
        <v>19.37</v>
      </c>
      <c r="BM71">
        <v>0.97</v>
      </c>
      <c r="BN71">
        <v>40.68</v>
      </c>
      <c r="BO71">
        <v>191.39</v>
      </c>
      <c r="BP71">
        <v>5.93</v>
      </c>
      <c r="BQ71">
        <v>48.42</v>
      </c>
      <c r="BR71">
        <v>81.349999999999994</v>
      </c>
      <c r="BS71">
        <v>0.61</v>
      </c>
      <c r="BT71">
        <v>16.8</v>
      </c>
      <c r="BU71">
        <v>7.2</v>
      </c>
    </row>
    <row r="72" spans="7:73">
      <c r="G72" t="s">
        <v>114</v>
      </c>
      <c r="H72" s="115">
        <v>702.42000000000007</v>
      </c>
      <c r="I72" s="88">
        <v>269.87</v>
      </c>
      <c r="J72" s="88">
        <v>368.38</v>
      </c>
      <c r="K72" s="88">
        <v>20.34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0.87</v>
      </c>
      <c r="X72">
        <v>0.4</v>
      </c>
      <c r="Y72">
        <v>0.52</v>
      </c>
      <c r="Z72">
        <v>0.98</v>
      </c>
      <c r="AA72">
        <v>0.97</v>
      </c>
      <c r="AB72">
        <v>0</v>
      </c>
      <c r="AC72">
        <v>0</v>
      </c>
      <c r="AD72">
        <v>0</v>
      </c>
      <c r="AE72">
        <v>49.88</v>
      </c>
      <c r="AF72">
        <v>0</v>
      </c>
      <c r="AG72">
        <v>137.28</v>
      </c>
      <c r="AH72">
        <v>25.08</v>
      </c>
      <c r="AI72">
        <v>193.7</v>
      </c>
      <c r="AJ72">
        <v>74.91</v>
      </c>
      <c r="AK72">
        <v>37.47</v>
      </c>
      <c r="AL72">
        <v>0</v>
      </c>
      <c r="AM72">
        <v>0</v>
      </c>
      <c r="AN72">
        <v>60.53</v>
      </c>
      <c r="AO72">
        <v>0</v>
      </c>
      <c r="AP72">
        <v>25.06</v>
      </c>
      <c r="AQ72">
        <v>24.94</v>
      </c>
      <c r="AR72">
        <v>0</v>
      </c>
      <c r="AS72">
        <v>16.850000000000001</v>
      </c>
      <c r="AT72">
        <v>0</v>
      </c>
      <c r="AU72">
        <v>0</v>
      </c>
      <c r="AV72">
        <v>100.08</v>
      </c>
      <c r="AW72">
        <v>21.86</v>
      </c>
      <c r="AX72">
        <v>54.51</v>
      </c>
      <c r="AY72">
        <v>14.53</v>
      </c>
      <c r="AZ72">
        <v>49.04</v>
      </c>
      <c r="BA72">
        <v>22.88</v>
      </c>
      <c r="BB72">
        <v>0</v>
      </c>
      <c r="BC72">
        <v>0</v>
      </c>
      <c r="BD72">
        <v>0</v>
      </c>
      <c r="BE72">
        <v>0</v>
      </c>
      <c r="BF72">
        <v>8.1300000000000008</v>
      </c>
      <c r="BG72">
        <v>28.64</v>
      </c>
      <c r="BH72">
        <v>0.57999999999999996</v>
      </c>
      <c r="BI72">
        <v>1.02</v>
      </c>
      <c r="BJ72">
        <v>0.97</v>
      </c>
      <c r="BK72">
        <v>0.61</v>
      </c>
      <c r="BL72">
        <v>19.37</v>
      </c>
      <c r="BM72">
        <v>0.97</v>
      </c>
      <c r="BN72">
        <v>40.68</v>
      </c>
      <c r="BO72">
        <v>191.39</v>
      </c>
      <c r="BP72">
        <v>5.93</v>
      </c>
      <c r="BQ72">
        <v>48.42</v>
      </c>
      <c r="BR72">
        <v>81.349999999999994</v>
      </c>
      <c r="BS72">
        <v>0.61</v>
      </c>
      <c r="BT72">
        <v>14</v>
      </c>
      <c r="BU72">
        <v>6</v>
      </c>
    </row>
    <row r="73" spans="7:73">
      <c r="G73" t="s">
        <v>115</v>
      </c>
      <c r="H73" s="115">
        <v>699.62000000000012</v>
      </c>
      <c r="I73" s="88">
        <v>268.67</v>
      </c>
      <c r="J73" s="88">
        <v>368.38</v>
      </c>
      <c r="K73" s="88">
        <v>20.34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0.87</v>
      </c>
      <c r="X73">
        <v>0.4</v>
      </c>
      <c r="Y73">
        <v>0.52</v>
      </c>
      <c r="Z73">
        <v>0.98</v>
      </c>
      <c r="AA73">
        <v>0.97</v>
      </c>
      <c r="AB73">
        <v>0</v>
      </c>
      <c r="AC73">
        <v>0</v>
      </c>
      <c r="AD73">
        <v>0</v>
      </c>
      <c r="AE73">
        <v>49.88</v>
      </c>
      <c r="AF73">
        <v>0</v>
      </c>
      <c r="AG73">
        <v>137.28</v>
      </c>
      <c r="AH73">
        <v>25.08</v>
      </c>
      <c r="AI73">
        <v>193.7</v>
      </c>
      <c r="AJ73">
        <v>74.91</v>
      </c>
      <c r="AK73">
        <v>37.47</v>
      </c>
      <c r="AL73">
        <v>0</v>
      </c>
      <c r="AM73">
        <v>0</v>
      </c>
      <c r="AN73">
        <v>60.53</v>
      </c>
      <c r="AO73">
        <v>0</v>
      </c>
      <c r="AP73">
        <v>25.06</v>
      </c>
      <c r="AQ73">
        <v>24.94</v>
      </c>
      <c r="AR73">
        <v>0</v>
      </c>
      <c r="AS73">
        <v>16.850000000000001</v>
      </c>
      <c r="AT73">
        <v>0</v>
      </c>
      <c r="AU73">
        <v>0</v>
      </c>
      <c r="AV73">
        <v>100.08</v>
      </c>
      <c r="AW73">
        <v>21.86</v>
      </c>
      <c r="AX73">
        <v>54.51</v>
      </c>
      <c r="AY73">
        <v>14.53</v>
      </c>
      <c r="AZ73">
        <v>49.04</v>
      </c>
      <c r="BA73">
        <v>22.88</v>
      </c>
      <c r="BB73">
        <v>0</v>
      </c>
      <c r="BC73">
        <v>0</v>
      </c>
      <c r="BD73">
        <v>0</v>
      </c>
      <c r="BE73">
        <v>0</v>
      </c>
      <c r="BF73">
        <v>8.1300000000000008</v>
      </c>
      <c r="BG73">
        <v>28.64</v>
      </c>
      <c r="BH73">
        <v>0.57999999999999996</v>
      </c>
      <c r="BI73">
        <v>1.02</v>
      </c>
      <c r="BJ73">
        <v>0.97</v>
      </c>
      <c r="BK73">
        <v>0.61</v>
      </c>
      <c r="BL73">
        <v>19.37</v>
      </c>
      <c r="BM73">
        <v>0.97</v>
      </c>
      <c r="BN73">
        <v>40.68</v>
      </c>
      <c r="BO73">
        <v>191.39</v>
      </c>
      <c r="BP73">
        <v>5.93</v>
      </c>
      <c r="BQ73">
        <v>48.42</v>
      </c>
      <c r="BR73">
        <v>81.349999999999994</v>
      </c>
      <c r="BS73">
        <v>0.61</v>
      </c>
      <c r="BT73">
        <v>11.2</v>
      </c>
      <c r="BU73">
        <v>4.8</v>
      </c>
    </row>
    <row r="74" spans="7:73">
      <c r="G74" t="s">
        <v>116</v>
      </c>
      <c r="H74" s="115">
        <v>698.22</v>
      </c>
      <c r="I74" s="88">
        <v>268.07</v>
      </c>
      <c r="J74" s="88">
        <v>368.38</v>
      </c>
      <c r="K74" s="88">
        <v>20.34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0.87</v>
      </c>
      <c r="X74">
        <v>0.4</v>
      </c>
      <c r="Y74">
        <v>0.52</v>
      </c>
      <c r="Z74">
        <v>0.98</v>
      </c>
      <c r="AA74">
        <v>0.97</v>
      </c>
      <c r="AB74">
        <v>0</v>
      </c>
      <c r="AC74">
        <v>0</v>
      </c>
      <c r="AD74">
        <v>0</v>
      </c>
      <c r="AE74">
        <v>49.88</v>
      </c>
      <c r="AF74">
        <v>0</v>
      </c>
      <c r="AG74">
        <v>137.28</v>
      </c>
      <c r="AH74">
        <v>25.08</v>
      </c>
      <c r="AI74">
        <v>193.7</v>
      </c>
      <c r="AJ74">
        <v>74.91</v>
      </c>
      <c r="AK74">
        <v>37.47</v>
      </c>
      <c r="AL74">
        <v>0</v>
      </c>
      <c r="AM74">
        <v>0</v>
      </c>
      <c r="AN74">
        <v>60.53</v>
      </c>
      <c r="AO74">
        <v>0</v>
      </c>
      <c r="AP74">
        <v>25.06</v>
      </c>
      <c r="AQ74">
        <v>24.94</v>
      </c>
      <c r="AR74">
        <v>0</v>
      </c>
      <c r="AS74">
        <v>16.850000000000001</v>
      </c>
      <c r="AT74">
        <v>0</v>
      </c>
      <c r="AU74">
        <v>0</v>
      </c>
      <c r="AV74">
        <v>100.08</v>
      </c>
      <c r="AW74">
        <v>21.86</v>
      </c>
      <c r="AX74">
        <v>54.51</v>
      </c>
      <c r="AY74">
        <v>14.53</v>
      </c>
      <c r="AZ74">
        <v>49.04</v>
      </c>
      <c r="BA74">
        <v>22.88</v>
      </c>
      <c r="BB74">
        <v>0</v>
      </c>
      <c r="BC74">
        <v>0</v>
      </c>
      <c r="BD74">
        <v>0</v>
      </c>
      <c r="BE74">
        <v>0</v>
      </c>
      <c r="BF74">
        <v>8.1300000000000008</v>
      </c>
      <c r="BG74">
        <v>28.64</v>
      </c>
      <c r="BH74">
        <v>0.57999999999999996</v>
      </c>
      <c r="BI74">
        <v>1.02</v>
      </c>
      <c r="BJ74">
        <v>0.97</v>
      </c>
      <c r="BK74">
        <v>0.61</v>
      </c>
      <c r="BL74">
        <v>19.37</v>
      </c>
      <c r="BM74">
        <v>0.97</v>
      </c>
      <c r="BN74">
        <v>40.68</v>
      </c>
      <c r="BO74">
        <v>191.39</v>
      </c>
      <c r="BP74">
        <v>5.93</v>
      </c>
      <c r="BQ74">
        <v>48.42</v>
      </c>
      <c r="BR74">
        <v>81.349999999999994</v>
      </c>
      <c r="BS74">
        <v>0.61</v>
      </c>
      <c r="BT74">
        <v>9.8000000000000007</v>
      </c>
      <c r="BU74">
        <v>4.2</v>
      </c>
    </row>
    <row r="75" spans="7:73">
      <c r="G75" t="s">
        <v>117</v>
      </c>
      <c r="H75" s="115">
        <v>754.80000000000007</v>
      </c>
      <c r="I75" s="88">
        <v>266.87</v>
      </c>
      <c r="J75" s="88">
        <v>368.47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0.87</v>
      </c>
      <c r="X75">
        <v>0.4</v>
      </c>
      <c r="Y75">
        <v>0.52</v>
      </c>
      <c r="Z75">
        <v>0.98</v>
      </c>
      <c r="AA75">
        <v>0.97</v>
      </c>
      <c r="AB75">
        <v>0</v>
      </c>
      <c r="AC75">
        <v>0</v>
      </c>
      <c r="AD75">
        <v>0</v>
      </c>
      <c r="AE75">
        <v>49.88</v>
      </c>
      <c r="AF75">
        <v>0</v>
      </c>
      <c r="AG75">
        <v>137.28</v>
      </c>
      <c r="AH75">
        <v>25.08</v>
      </c>
      <c r="AI75">
        <v>193.7</v>
      </c>
      <c r="AJ75">
        <v>74.91</v>
      </c>
      <c r="AK75">
        <v>46.58</v>
      </c>
      <c r="AL75">
        <v>0</v>
      </c>
      <c r="AM75">
        <v>0</v>
      </c>
      <c r="AN75">
        <v>60.53</v>
      </c>
      <c r="AO75">
        <v>50.27</v>
      </c>
      <c r="AP75">
        <v>25.06</v>
      </c>
      <c r="AQ75">
        <v>24.94</v>
      </c>
      <c r="AR75">
        <v>0</v>
      </c>
      <c r="AS75">
        <v>16.850000000000001</v>
      </c>
      <c r="AT75">
        <v>0</v>
      </c>
      <c r="AU75">
        <v>0</v>
      </c>
      <c r="AV75">
        <v>100.08</v>
      </c>
      <c r="AW75">
        <v>21.86</v>
      </c>
      <c r="AX75">
        <v>54.51</v>
      </c>
      <c r="AY75">
        <v>14.53</v>
      </c>
      <c r="AZ75">
        <v>49.04</v>
      </c>
      <c r="BA75">
        <v>22.88</v>
      </c>
      <c r="BB75">
        <v>0</v>
      </c>
      <c r="BC75">
        <v>0</v>
      </c>
      <c r="BD75">
        <v>0</v>
      </c>
      <c r="BE75">
        <v>0</v>
      </c>
      <c r="BF75">
        <v>8.1300000000000008</v>
      </c>
      <c r="BG75">
        <v>28.64</v>
      </c>
      <c r="BH75">
        <v>0.57999999999999996</v>
      </c>
      <c r="BI75">
        <v>1.02</v>
      </c>
      <c r="BJ75">
        <v>0.97</v>
      </c>
      <c r="BK75">
        <v>0.61</v>
      </c>
      <c r="BL75">
        <v>0</v>
      </c>
      <c r="BM75">
        <v>0.97</v>
      </c>
      <c r="BN75">
        <v>40.68</v>
      </c>
      <c r="BO75">
        <v>191.39</v>
      </c>
      <c r="BP75">
        <v>6.02</v>
      </c>
      <c r="BQ75">
        <v>48.42</v>
      </c>
      <c r="BR75">
        <v>81.349999999999994</v>
      </c>
      <c r="BS75">
        <v>0.61</v>
      </c>
      <c r="BT75">
        <v>7</v>
      </c>
      <c r="BU75">
        <v>3</v>
      </c>
    </row>
    <row r="76" spans="7:73">
      <c r="G76" t="s">
        <v>118</v>
      </c>
      <c r="H76" s="115">
        <v>753.40000000000009</v>
      </c>
      <c r="I76" s="88">
        <v>266.27</v>
      </c>
      <c r="J76" s="88">
        <v>368.47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0.87</v>
      </c>
      <c r="X76">
        <v>0.4</v>
      </c>
      <c r="Y76">
        <v>0.52</v>
      </c>
      <c r="Z76">
        <v>0.98</v>
      </c>
      <c r="AA76">
        <v>0.97</v>
      </c>
      <c r="AB76">
        <v>0</v>
      </c>
      <c r="AC76">
        <v>0</v>
      </c>
      <c r="AD76">
        <v>0</v>
      </c>
      <c r="AE76">
        <v>49.88</v>
      </c>
      <c r="AF76">
        <v>0</v>
      </c>
      <c r="AG76">
        <v>137.28</v>
      </c>
      <c r="AH76">
        <v>25.08</v>
      </c>
      <c r="AI76">
        <v>193.7</v>
      </c>
      <c r="AJ76">
        <v>74.91</v>
      </c>
      <c r="AK76">
        <v>46.58</v>
      </c>
      <c r="AL76">
        <v>0</v>
      </c>
      <c r="AM76">
        <v>0</v>
      </c>
      <c r="AN76">
        <v>60.53</v>
      </c>
      <c r="AO76">
        <v>50.27</v>
      </c>
      <c r="AP76">
        <v>25.06</v>
      </c>
      <c r="AQ76">
        <v>24.94</v>
      </c>
      <c r="AR76">
        <v>0</v>
      </c>
      <c r="AS76">
        <v>16.850000000000001</v>
      </c>
      <c r="AT76">
        <v>0</v>
      </c>
      <c r="AU76">
        <v>0</v>
      </c>
      <c r="AV76">
        <v>100.08</v>
      </c>
      <c r="AW76">
        <v>21.86</v>
      </c>
      <c r="AX76">
        <v>54.51</v>
      </c>
      <c r="AY76">
        <v>14.53</v>
      </c>
      <c r="AZ76">
        <v>49.04</v>
      </c>
      <c r="BA76">
        <v>22.88</v>
      </c>
      <c r="BB76">
        <v>0</v>
      </c>
      <c r="BC76">
        <v>0</v>
      </c>
      <c r="BD76">
        <v>0</v>
      </c>
      <c r="BE76">
        <v>0</v>
      </c>
      <c r="BF76">
        <v>8.1300000000000008</v>
      </c>
      <c r="BG76">
        <v>28.64</v>
      </c>
      <c r="BH76">
        <v>0.57999999999999996</v>
      </c>
      <c r="BI76">
        <v>1.02</v>
      </c>
      <c r="BJ76">
        <v>0.97</v>
      </c>
      <c r="BK76">
        <v>0.61</v>
      </c>
      <c r="BL76">
        <v>0</v>
      </c>
      <c r="BM76">
        <v>0.97</v>
      </c>
      <c r="BN76">
        <v>40.68</v>
      </c>
      <c r="BO76">
        <v>191.39</v>
      </c>
      <c r="BP76">
        <v>6.02</v>
      </c>
      <c r="BQ76">
        <v>48.42</v>
      </c>
      <c r="BR76">
        <v>81.349999999999994</v>
      </c>
      <c r="BS76">
        <v>0.61</v>
      </c>
      <c r="BT76">
        <v>5.6</v>
      </c>
      <c r="BU76">
        <v>2.4</v>
      </c>
    </row>
    <row r="77" spans="7:73">
      <c r="G77" t="s">
        <v>119</v>
      </c>
      <c r="H77" s="115">
        <v>751.30000000000007</v>
      </c>
      <c r="I77" s="88">
        <v>265.37</v>
      </c>
      <c r="J77" s="88">
        <v>368.47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0.87</v>
      </c>
      <c r="X77">
        <v>0.4</v>
      </c>
      <c r="Y77">
        <v>0.52</v>
      </c>
      <c r="Z77">
        <v>0.98</v>
      </c>
      <c r="AA77">
        <v>0.97</v>
      </c>
      <c r="AB77">
        <v>0</v>
      </c>
      <c r="AC77">
        <v>0</v>
      </c>
      <c r="AD77">
        <v>0</v>
      </c>
      <c r="AE77">
        <v>49.88</v>
      </c>
      <c r="AF77">
        <v>0</v>
      </c>
      <c r="AG77">
        <v>137.28</v>
      </c>
      <c r="AH77">
        <v>25.08</v>
      </c>
      <c r="AI77">
        <v>193.7</v>
      </c>
      <c r="AJ77">
        <v>74.91</v>
      </c>
      <c r="AK77">
        <v>46.58</v>
      </c>
      <c r="AL77">
        <v>0</v>
      </c>
      <c r="AM77">
        <v>0</v>
      </c>
      <c r="AN77">
        <v>60.53</v>
      </c>
      <c r="AO77">
        <v>50.27</v>
      </c>
      <c r="AP77">
        <v>25.06</v>
      </c>
      <c r="AQ77">
        <v>24.94</v>
      </c>
      <c r="AR77">
        <v>0</v>
      </c>
      <c r="AS77">
        <v>16.850000000000001</v>
      </c>
      <c r="AT77">
        <v>0</v>
      </c>
      <c r="AU77">
        <v>0</v>
      </c>
      <c r="AV77">
        <v>100.08</v>
      </c>
      <c r="AW77">
        <v>21.86</v>
      </c>
      <c r="AX77">
        <v>54.51</v>
      </c>
      <c r="AY77">
        <v>14.53</v>
      </c>
      <c r="AZ77">
        <v>49.04</v>
      </c>
      <c r="BA77">
        <v>22.88</v>
      </c>
      <c r="BB77">
        <v>0</v>
      </c>
      <c r="BC77">
        <v>0</v>
      </c>
      <c r="BD77">
        <v>0</v>
      </c>
      <c r="BE77">
        <v>0</v>
      </c>
      <c r="BF77">
        <v>8.1300000000000008</v>
      </c>
      <c r="BG77">
        <v>28.64</v>
      </c>
      <c r="BH77">
        <v>0.57999999999999996</v>
      </c>
      <c r="BI77">
        <v>1.02</v>
      </c>
      <c r="BJ77">
        <v>0.97</v>
      </c>
      <c r="BK77">
        <v>0.61</v>
      </c>
      <c r="BL77">
        <v>0</v>
      </c>
      <c r="BM77">
        <v>0.97</v>
      </c>
      <c r="BN77">
        <v>40.68</v>
      </c>
      <c r="BO77">
        <v>191.39</v>
      </c>
      <c r="BP77">
        <v>6.02</v>
      </c>
      <c r="BQ77">
        <v>48.42</v>
      </c>
      <c r="BR77">
        <v>81.349999999999994</v>
      </c>
      <c r="BS77">
        <v>0.61</v>
      </c>
      <c r="BT77">
        <v>3.5</v>
      </c>
      <c r="BU77">
        <v>1.5</v>
      </c>
    </row>
    <row r="78" spans="7:73">
      <c r="G78" t="s">
        <v>120</v>
      </c>
      <c r="H78" s="115">
        <v>750.6</v>
      </c>
      <c r="I78" s="88">
        <v>265.07</v>
      </c>
      <c r="J78" s="88">
        <v>368.47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0.87</v>
      </c>
      <c r="X78">
        <v>0.4</v>
      </c>
      <c r="Y78">
        <v>0.52</v>
      </c>
      <c r="Z78">
        <v>0.98</v>
      </c>
      <c r="AA78">
        <v>0.97</v>
      </c>
      <c r="AB78">
        <v>0</v>
      </c>
      <c r="AC78">
        <v>0</v>
      </c>
      <c r="AD78">
        <v>0</v>
      </c>
      <c r="AE78">
        <v>49.88</v>
      </c>
      <c r="AF78">
        <v>0</v>
      </c>
      <c r="AG78">
        <v>137.28</v>
      </c>
      <c r="AH78">
        <v>25.08</v>
      </c>
      <c r="AI78">
        <v>193.7</v>
      </c>
      <c r="AJ78">
        <v>74.91</v>
      </c>
      <c r="AK78">
        <v>46.58</v>
      </c>
      <c r="AL78">
        <v>0</v>
      </c>
      <c r="AM78">
        <v>0</v>
      </c>
      <c r="AN78">
        <v>60.53</v>
      </c>
      <c r="AO78">
        <v>50.27</v>
      </c>
      <c r="AP78">
        <v>25.06</v>
      </c>
      <c r="AQ78">
        <v>24.94</v>
      </c>
      <c r="AR78">
        <v>0</v>
      </c>
      <c r="AS78">
        <v>16.850000000000001</v>
      </c>
      <c r="AT78">
        <v>0</v>
      </c>
      <c r="AU78">
        <v>0</v>
      </c>
      <c r="AV78">
        <v>100.08</v>
      </c>
      <c r="AW78">
        <v>21.86</v>
      </c>
      <c r="AX78">
        <v>54.51</v>
      </c>
      <c r="AY78">
        <v>14.53</v>
      </c>
      <c r="AZ78">
        <v>49.04</v>
      </c>
      <c r="BA78">
        <v>22.88</v>
      </c>
      <c r="BB78">
        <v>0</v>
      </c>
      <c r="BC78">
        <v>0</v>
      </c>
      <c r="BD78">
        <v>0</v>
      </c>
      <c r="BE78">
        <v>0</v>
      </c>
      <c r="BF78">
        <v>8.1300000000000008</v>
      </c>
      <c r="BG78">
        <v>28.64</v>
      </c>
      <c r="BH78">
        <v>0.57999999999999996</v>
      </c>
      <c r="BI78">
        <v>1.02</v>
      </c>
      <c r="BJ78">
        <v>0.97</v>
      </c>
      <c r="BK78">
        <v>0.61</v>
      </c>
      <c r="BL78">
        <v>0</v>
      </c>
      <c r="BM78">
        <v>0.97</v>
      </c>
      <c r="BN78">
        <v>40.68</v>
      </c>
      <c r="BO78">
        <v>191.39</v>
      </c>
      <c r="BP78">
        <v>6.02</v>
      </c>
      <c r="BQ78">
        <v>48.42</v>
      </c>
      <c r="BR78">
        <v>81.349999999999994</v>
      </c>
      <c r="BS78">
        <v>0.61</v>
      </c>
      <c r="BT78">
        <v>2.8</v>
      </c>
      <c r="BU78">
        <v>1.2</v>
      </c>
    </row>
    <row r="79" spans="7:73">
      <c r="G79" t="s">
        <v>121</v>
      </c>
      <c r="H79" s="115">
        <v>749.2</v>
      </c>
      <c r="I79" s="88">
        <v>264.47000000000003</v>
      </c>
      <c r="J79" s="88">
        <v>368.56999999999994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0.87</v>
      </c>
      <c r="X79">
        <v>0.4</v>
      </c>
      <c r="Y79">
        <v>0.52</v>
      </c>
      <c r="Z79">
        <v>0.98</v>
      </c>
      <c r="AA79">
        <v>0.97</v>
      </c>
      <c r="AB79">
        <v>0</v>
      </c>
      <c r="AC79">
        <v>0</v>
      </c>
      <c r="AD79">
        <v>0</v>
      </c>
      <c r="AE79">
        <v>49.88</v>
      </c>
      <c r="AF79">
        <v>0</v>
      </c>
      <c r="AG79">
        <v>137.28</v>
      </c>
      <c r="AH79">
        <v>25.08</v>
      </c>
      <c r="AI79">
        <v>193.7</v>
      </c>
      <c r="AJ79">
        <v>74.91</v>
      </c>
      <c r="AK79">
        <v>46.58</v>
      </c>
      <c r="AL79">
        <v>0</v>
      </c>
      <c r="AM79">
        <v>0</v>
      </c>
      <c r="AN79">
        <v>60.53</v>
      </c>
      <c r="AO79">
        <v>50.27</v>
      </c>
      <c r="AP79">
        <v>25.06</v>
      </c>
      <c r="AQ79">
        <v>24.94</v>
      </c>
      <c r="AR79">
        <v>0</v>
      </c>
      <c r="AS79">
        <v>16.850000000000001</v>
      </c>
      <c r="AT79">
        <v>0</v>
      </c>
      <c r="AU79">
        <v>0</v>
      </c>
      <c r="AV79">
        <v>100.08</v>
      </c>
      <c r="AW79">
        <v>21.86</v>
      </c>
      <c r="AX79">
        <v>54.51</v>
      </c>
      <c r="AY79">
        <v>14.53</v>
      </c>
      <c r="AZ79">
        <v>49.04</v>
      </c>
      <c r="BA79">
        <v>22.88</v>
      </c>
      <c r="BB79">
        <v>0</v>
      </c>
      <c r="BC79">
        <v>0</v>
      </c>
      <c r="BD79">
        <v>0</v>
      </c>
      <c r="BE79">
        <v>0</v>
      </c>
      <c r="BF79">
        <v>8.1300000000000008</v>
      </c>
      <c r="BG79">
        <v>28.64</v>
      </c>
      <c r="BH79">
        <v>0.57999999999999996</v>
      </c>
      <c r="BI79">
        <v>1.02</v>
      </c>
      <c r="BJ79">
        <v>0.97</v>
      </c>
      <c r="BK79">
        <v>0.61</v>
      </c>
      <c r="BL79">
        <v>0</v>
      </c>
      <c r="BM79">
        <v>0.97</v>
      </c>
      <c r="BN79">
        <v>40.68</v>
      </c>
      <c r="BO79">
        <v>191.39</v>
      </c>
      <c r="BP79">
        <v>6.12</v>
      </c>
      <c r="BQ79">
        <v>48.42</v>
      </c>
      <c r="BR79">
        <v>81.349999999999994</v>
      </c>
      <c r="BS79">
        <v>0.61</v>
      </c>
      <c r="BT79">
        <v>1.4</v>
      </c>
      <c r="BU79">
        <v>0.6</v>
      </c>
    </row>
    <row r="80" spans="7:73">
      <c r="G80" t="s">
        <v>122</v>
      </c>
      <c r="H80" s="115">
        <v>748.50000000000011</v>
      </c>
      <c r="I80" s="88">
        <v>264.17</v>
      </c>
      <c r="J80" s="88">
        <v>368.56999999999994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0.87</v>
      </c>
      <c r="X80">
        <v>0.4</v>
      </c>
      <c r="Y80">
        <v>0.52</v>
      </c>
      <c r="Z80">
        <v>0.98</v>
      </c>
      <c r="AA80">
        <v>0.97</v>
      </c>
      <c r="AB80">
        <v>0</v>
      </c>
      <c r="AC80">
        <v>0</v>
      </c>
      <c r="AD80">
        <v>0</v>
      </c>
      <c r="AE80">
        <v>49.88</v>
      </c>
      <c r="AF80">
        <v>0</v>
      </c>
      <c r="AG80">
        <v>137.28</v>
      </c>
      <c r="AH80">
        <v>25.08</v>
      </c>
      <c r="AI80">
        <v>193.7</v>
      </c>
      <c r="AJ80">
        <v>74.91</v>
      </c>
      <c r="AK80">
        <v>46.58</v>
      </c>
      <c r="AL80">
        <v>0</v>
      </c>
      <c r="AM80">
        <v>0</v>
      </c>
      <c r="AN80">
        <v>60.53</v>
      </c>
      <c r="AO80">
        <v>50.27</v>
      </c>
      <c r="AP80">
        <v>25.06</v>
      </c>
      <c r="AQ80">
        <v>24.94</v>
      </c>
      <c r="AR80">
        <v>0</v>
      </c>
      <c r="AS80">
        <v>16.850000000000001</v>
      </c>
      <c r="AT80">
        <v>0</v>
      </c>
      <c r="AU80">
        <v>0</v>
      </c>
      <c r="AV80">
        <v>100.08</v>
      </c>
      <c r="AW80">
        <v>21.86</v>
      </c>
      <c r="AX80">
        <v>54.51</v>
      </c>
      <c r="AY80">
        <v>14.53</v>
      </c>
      <c r="AZ80">
        <v>49.04</v>
      </c>
      <c r="BA80">
        <v>22.88</v>
      </c>
      <c r="BB80">
        <v>0</v>
      </c>
      <c r="BC80">
        <v>0</v>
      </c>
      <c r="BD80">
        <v>0</v>
      </c>
      <c r="BE80">
        <v>0</v>
      </c>
      <c r="BF80">
        <v>8.1300000000000008</v>
      </c>
      <c r="BG80">
        <v>28.64</v>
      </c>
      <c r="BH80">
        <v>0.57999999999999996</v>
      </c>
      <c r="BI80">
        <v>1.02</v>
      </c>
      <c r="BJ80">
        <v>0.97</v>
      </c>
      <c r="BK80">
        <v>0.61</v>
      </c>
      <c r="BL80">
        <v>0</v>
      </c>
      <c r="BM80">
        <v>0.97</v>
      </c>
      <c r="BN80">
        <v>40.68</v>
      </c>
      <c r="BO80">
        <v>191.39</v>
      </c>
      <c r="BP80">
        <v>6.12</v>
      </c>
      <c r="BQ80">
        <v>48.42</v>
      </c>
      <c r="BR80">
        <v>81.349999999999994</v>
      </c>
      <c r="BS80">
        <v>0.61</v>
      </c>
      <c r="BT80">
        <v>0.7</v>
      </c>
      <c r="BU80">
        <v>0.3</v>
      </c>
    </row>
    <row r="81" spans="7:73">
      <c r="G81" t="s">
        <v>123</v>
      </c>
      <c r="H81" s="115">
        <v>747.80000000000007</v>
      </c>
      <c r="I81" s="88">
        <v>263.87</v>
      </c>
      <c r="J81" s="88">
        <v>368.56999999999994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0.87</v>
      </c>
      <c r="X81">
        <v>0.4</v>
      </c>
      <c r="Y81">
        <v>0.52</v>
      </c>
      <c r="Z81">
        <v>0.98</v>
      </c>
      <c r="AA81">
        <v>0.97</v>
      </c>
      <c r="AB81">
        <v>0</v>
      </c>
      <c r="AC81">
        <v>0</v>
      </c>
      <c r="AD81">
        <v>0</v>
      </c>
      <c r="AE81">
        <v>49.88</v>
      </c>
      <c r="AF81">
        <v>0</v>
      </c>
      <c r="AG81">
        <v>137.28</v>
      </c>
      <c r="AH81">
        <v>25.08</v>
      </c>
      <c r="AI81">
        <v>193.7</v>
      </c>
      <c r="AJ81">
        <v>74.91</v>
      </c>
      <c r="AK81">
        <v>46.58</v>
      </c>
      <c r="AL81">
        <v>0</v>
      </c>
      <c r="AM81">
        <v>0</v>
      </c>
      <c r="AN81">
        <v>60.53</v>
      </c>
      <c r="AO81">
        <v>50.27</v>
      </c>
      <c r="AP81">
        <v>25.06</v>
      </c>
      <c r="AQ81">
        <v>24.94</v>
      </c>
      <c r="AR81">
        <v>0</v>
      </c>
      <c r="AS81">
        <v>16.850000000000001</v>
      </c>
      <c r="AT81">
        <v>0</v>
      </c>
      <c r="AU81">
        <v>0</v>
      </c>
      <c r="AV81">
        <v>100.08</v>
      </c>
      <c r="AW81">
        <v>21.86</v>
      </c>
      <c r="AX81">
        <v>54.51</v>
      </c>
      <c r="AY81">
        <v>14.53</v>
      </c>
      <c r="AZ81">
        <v>49.04</v>
      </c>
      <c r="BA81">
        <v>22.88</v>
      </c>
      <c r="BB81">
        <v>0</v>
      </c>
      <c r="BC81">
        <v>0</v>
      </c>
      <c r="BD81">
        <v>0</v>
      </c>
      <c r="BE81">
        <v>0</v>
      </c>
      <c r="BF81">
        <v>8.1300000000000008</v>
      </c>
      <c r="BG81">
        <v>28.64</v>
      </c>
      <c r="BH81">
        <v>0.57999999999999996</v>
      </c>
      <c r="BI81">
        <v>1.02</v>
      </c>
      <c r="BJ81">
        <v>0.97</v>
      </c>
      <c r="BK81">
        <v>0.61</v>
      </c>
      <c r="BL81">
        <v>0</v>
      </c>
      <c r="BM81">
        <v>0.97</v>
      </c>
      <c r="BN81">
        <v>40.68</v>
      </c>
      <c r="BO81">
        <v>191.39</v>
      </c>
      <c r="BP81">
        <v>6.12</v>
      </c>
      <c r="BQ81">
        <v>48.42</v>
      </c>
      <c r="BR81">
        <v>81.349999999999994</v>
      </c>
      <c r="BS81">
        <v>0.61</v>
      </c>
      <c r="BT81">
        <v>0</v>
      </c>
      <c r="BU81">
        <v>0</v>
      </c>
    </row>
    <row r="82" spans="7:73">
      <c r="G82" t="s">
        <v>124</v>
      </c>
      <c r="H82" s="115">
        <v>747.80000000000007</v>
      </c>
      <c r="I82" s="88">
        <v>263.87</v>
      </c>
      <c r="J82" s="88">
        <v>368.56999999999994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0.87</v>
      </c>
      <c r="X82">
        <v>0.4</v>
      </c>
      <c r="Y82">
        <v>0.52</v>
      </c>
      <c r="Z82">
        <v>0.98</v>
      </c>
      <c r="AA82">
        <v>0.97</v>
      </c>
      <c r="AB82">
        <v>0</v>
      </c>
      <c r="AC82">
        <v>0</v>
      </c>
      <c r="AD82">
        <v>0</v>
      </c>
      <c r="AE82">
        <v>49.88</v>
      </c>
      <c r="AF82">
        <v>0</v>
      </c>
      <c r="AG82">
        <v>137.28</v>
      </c>
      <c r="AH82">
        <v>25.08</v>
      </c>
      <c r="AI82">
        <v>193.7</v>
      </c>
      <c r="AJ82">
        <v>74.91</v>
      </c>
      <c r="AK82">
        <v>46.58</v>
      </c>
      <c r="AL82">
        <v>0</v>
      </c>
      <c r="AM82">
        <v>0</v>
      </c>
      <c r="AN82">
        <v>60.53</v>
      </c>
      <c r="AO82">
        <v>50.27</v>
      </c>
      <c r="AP82">
        <v>25.06</v>
      </c>
      <c r="AQ82">
        <v>24.94</v>
      </c>
      <c r="AR82">
        <v>0</v>
      </c>
      <c r="AS82">
        <v>16.850000000000001</v>
      </c>
      <c r="AT82">
        <v>0</v>
      </c>
      <c r="AU82">
        <v>0</v>
      </c>
      <c r="AV82">
        <v>100.08</v>
      </c>
      <c r="AW82">
        <v>21.86</v>
      </c>
      <c r="AX82">
        <v>54.51</v>
      </c>
      <c r="AY82">
        <v>14.53</v>
      </c>
      <c r="AZ82">
        <v>49.04</v>
      </c>
      <c r="BA82">
        <v>22.88</v>
      </c>
      <c r="BB82">
        <v>0</v>
      </c>
      <c r="BC82">
        <v>0</v>
      </c>
      <c r="BD82">
        <v>0</v>
      </c>
      <c r="BE82">
        <v>0</v>
      </c>
      <c r="BF82">
        <v>8.1300000000000008</v>
      </c>
      <c r="BG82">
        <v>28.64</v>
      </c>
      <c r="BH82">
        <v>0.57999999999999996</v>
      </c>
      <c r="BI82">
        <v>1.02</v>
      </c>
      <c r="BJ82">
        <v>0.97</v>
      </c>
      <c r="BK82">
        <v>0.61</v>
      </c>
      <c r="BL82">
        <v>0</v>
      </c>
      <c r="BM82">
        <v>0.97</v>
      </c>
      <c r="BN82">
        <v>40.68</v>
      </c>
      <c r="BO82">
        <v>191.39</v>
      </c>
      <c r="BP82">
        <v>6.12</v>
      </c>
      <c r="BQ82">
        <v>48.42</v>
      </c>
      <c r="BR82">
        <v>81.349999999999994</v>
      </c>
      <c r="BS82">
        <v>0.61</v>
      </c>
      <c r="BT82">
        <v>0</v>
      </c>
      <c r="BU82">
        <v>0</v>
      </c>
    </row>
    <row r="83" spans="7:73">
      <c r="G83" t="s">
        <v>125</v>
      </c>
      <c r="H83" s="115">
        <v>501.64000000000004</v>
      </c>
      <c r="I83" s="88">
        <v>263.87</v>
      </c>
      <c r="J83" s="88">
        <v>368.65999999999997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0.52</v>
      </c>
      <c r="Z83">
        <v>0.98</v>
      </c>
      <c r="AA83">
        <v>0.97</v>
      </c>
      <c r="AB83">
        <v>0</v>
      </c>
      <c r="AC83">
        <v>0</v>
      </c>
      <c r="AD83">
        <v>0</v>
      </c>
      <c r="AE83">
        <v>49.88</v>
      </c>
      <c r="AF83">
        <v>0</v>
      </c>
      <c r="AG83">
        <v>137.28</v>
      </c>
      <c r="AH83">
        <v>25.08</v>
      </c>
      <c r="AI83">
        <v>0</v>
      </c>
      <c r="AJ83">
        <v>74.91</v>
      </c>
      <c r="AK83">
        <v>46.58</v>
      </c>
      <c r="AL83">
        <v>0</v>
      </c>
      <c r="AM83">
        <v>0</v>
      </c>
      <c r="AN83">
        <v>60.53</v>
      </c>
      <c r="AO83">
        <v>0</v>
      </c>
      <c r="AP83">
        <v>25.06</v>
      </c>
      <c r="AQ83">
        <v>24.94</v>
      </c>
      <c r="AR83">
        <v>0</v>
      </c>
      <c r="AS83">
        <v>16.850000000000001</v>
      </c>
      <c r="AT83">
        <v>0</v>
      </c>
      <c r="AU83">
        <v>0</v>
      </c>
      <c r="AV83">
        <v>100.08</v>
      </c>
      <c r="AW83">
        <v>21.86</v>
      </c>
      <c r="AX83">
        <v>54.51</v>
      </c>
      <c r="AY83">
        <v>14.53</v>
      </c>
      <c r="AZ83">
        <v>49.04</v>
      </c>
      <c r="BA83">
        <v>22.88</v>
      </c>
      <c r="BB83">
        <v>0</v>
      </c>
      <c r="BC83">
        <v>0</v>
      </c>
      <c r="BD83">
        <v>0</v>
      </c>
      <c r="BE83">
        <v>0</v>
      </c>
      <c r="BF83">
        <v>6.08</v>
      </c>
      <c r="BG83">
        <v>28.64</v>
      </c>
      <c r="BH83">
        <v>0.57999999999999996</v>
      </c>
      <c r="BI83">
        <v>1.02</v>
      </c>
      <c r="BJ83">
        <v>0.93</v>
      </c>
      <c r="BK83">
        <v>0.61</v>
      </c>
      <c r="BL83">
        <v>0</v>
      </c>
      <c r="BM83">
        <v>0.97</v>
      </c>
      <c r="BN83">
        <v>40.68</v>
      </c>
      <c r="BO83">
        <v>191.39</v>
      </c>
      <c r="BP83">
        <v>6.21</v>
      </c>
      <c r="BQ83">
        <v>48.42</v>
      </c>
      <c r="BR83">
        <v>81.349999999999994</v>
      </c>
      <c r="BS83">
        <v>0.61</v>
      </c>
      <c r="BT83">
        <v>0</v>
      </c>
      <c r="BU83">
        <v>0</v>
      </c>
    </row>
    <row r="84" spans="7:73">
      <c r="G84" t="s">
        <v>126</v>
      </c>
      <c r="H84" s="115">
        <v>501.64000000000004</v>
      </c>
      <c r="I84" s="88">
        <v>263.87</v>
      </c>
      <c r="J84" s="88">
        <v>368.65999999999997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0.52</v>
      </c>
      <c r="Z84">
        <v>0.98</v>
      </c>
      <c r="AA84">
        <v>0.97</v>
      </c>
      <c r="AB84">
        <v>0</v>
      </c>
      <c r="AC84">
        <v>0</v>
      </c>
      <c r="AD84">
        <v>0</v>
      </c>
      <c r="AE84">
        <v>49.88</v>
      </c>
      <c r="AF84">
        <v>0</v>
      </c>
      <c r="AG84">
        <v>137.28</v>
      </c>
      <c r="AH84">
        <v>25.08</v>
      </c>
      <c r="AI84">
        <v>0</v>
      </c>
      <c r="AJ84">
        <v>74.91</v>
      </c>
      <c r="AK84">
        <v>46.58</v>
      </c>
      <c r="AL84">
        <v>0</v>
      </c>
      <c r="AM84">
        <v>0</v>
      </c>
      <c r="AN84">
        <v>60.53</v>
      </c>
      <c r="AO84">
        <v>0</v>
      </c>
      <c r="AP84">
        <v>25.06</v>
      </c>
      <c r="AQ84">
        <v>24.94</v>
      </c>
      <c r="AR84">
        <v>0</v>
      </c>
      <c r="AS84">
        <v>16.850000000000001</v>
      </c>
      <c r="AT84">
        <v>0</v>
      </c>
      <c r="AU84">
        <v>0</v>
      </c>
      <c r="AV84">
        <v>100.08</v>
      </c>
      <c r="AW84">
        <v>21.86</v>
      </c>
      <c r="AX84">
        <v>54.51</v>
      </c>
      <c r="AY84">
        <v>14.53</v>
      </c>
      <c r="AZ84">
        <v>49.04</v>
      </c>
      <c r="BA84">
        <v>22.88</v>
      </c>
      <c r="BB84">
        <v>0</v>
      </c>
      <c r="BC84">
        <v>0</v>
      </c>
      <c r="BD84">
        <v>0</v>
      </c>
      <c r="BE84">
        <v>0</v>
      </c>
      <c r="BF84">
        <v>6.08</v>
      </c>
      <c r="BG84">
        <v>28.64</v>
      </c>
      <c r="BH84">
        <v>0.57999999999999996</v>
      </c>
      <c r="BI84">
        <v>1.02</v>
      </c>
      <c r="BJ84">
        <v>0.93</v>
      </c>
      <c r="BK84">
        <v>0.61</v>
      </c>
      <c r="BL84">
        <v>0</v>
      </c>
      <c r="BM84">
        <v>0.97</v>
      </c>
      <c r="BN84">
        <v>40.68</v>
      </c>
      <c r="BO84">
        <v>191.39</v>
      </c>
      <c r="BP84">
        <v>6.21</v>
      </c>
      <c r="BQ84">
        <v>48.42</v>
      </c>
      <c r="BR84">
        <v>81.349999999999994</v>
      </c>
      <c r="BS84">
        <v>0.61</v>
      </c>
      <c r="BT84">
        <v>0</v>
      </c>
      <c r="BU84">
        <v>0</v>
      </c>
    </row>
    <row r="85" spans="7:73">
      <c r="G85" t="s">
        <v>127</v>
      </c>
      <c r="H85" s="115">
        <v>501.64000000000004</v>
      </c>
      <c r="I85" s="88">
        <v>263.87</v>
      </c>
      <c r="J85" s="88">
        <v>368.65999999999997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0.52</v>
      </c>
      <c r="Z85">
        <v>0.98</v>
      </c>
      <c r="AA85">
        <v>0.97</v>
      </c>
      <c r="AB85">
        <v>0</v>
      </c>
      <c r="AC85">
        <v>0</v>
      </c>
      <c r="AD85">
        <v>0</v>
      </c>
      <c r="AE85">
        <v>49.88</v>
      </c>
      <c r="AF85">
        <v>0</v>
      </c>
      <c r="AG85">
        <v>137.28</v>
      </c>
      <c r="AH85">
        <v>25.08</v>
      </c>
      <c r="AI85">
        <v>0</v>
      </c>
      <c r="AJ85">
        <v>74.91</v>
      </c>
      <c r="AK85">
        <v>46.58</v>
      </c>
      <c r="AL85">
        <v>0</v>
      </c>
      <c r="AM85">
        <v>0</v>
      </c>
      <c r="AN85">
        <v>60.53</v>
      </c>
      <c r="AO85">
        <v>0</v>
      </c>
      <c r="AP85">
        <v>25.06</v>
      </c>
      <c r="AQ85">
        <v>24.94</v>
      </c>
      <c r="AR85">
        <v>0</v>
      </c>
      <c r="AS85">
        <v>16.850000000000001</v>
      </c>
      <c r="AT85">
        <v>0</v>
      </c>
      <c r="AU85">
        <v>0</v>
      </c>
      <c r="AV85">
        <v>100.08</v>
      </c>
      <c r="AW85">
        <v>21.86</v>
      </c>
      <c r="AX85">
        <v>54.51</v>
      </c>
      <c r="AY85">
        <v>14.53</v>
      </c>
      <c r="AZ85">
        <v>49.04</v>
      </c>
      <c r="BA85">
        <v>22.88</v>
      </c>
      <c r="BB85">
        <v>0</v>
      </c>
      <c r="BC85">
        <v>0</v>
      </c>
      <c r="BD85">
        <v>0</v>
      </c>
      <c r="BE85">
        <v>0</v>
      </c>
      <c r="BF85">
        <v>6.08</v>
      </c>
      <c r="BG85">
        <v>28.64</v>
      </c>
      <c r="BH85">
        <v>0.57999999999999996</v>
      </c>
      <c r="BI85">
        <v>1.02</v>
      </c>
      <c r="BJ85">
        <v>0.93</v>
      </c>
      <c r="BK85">
        <v>0.61</v>
      </c>
      <c r="BL85">
        <v>0</v>
      </c>
      <c r="BM85">
        <v>0.97</v>
      </c>
      <c r="BN85">
        <v>40.68</v>
      </c>
      <c r="BO85">
        <v>191.39</v>
      </c>
      <c r="BP85">
        <v>6.21</v>
      </c>
      <c r="BQ85">
        <v>48.42</v>
      </c>
      <c r="BR85">
        <v>81.349999999999994</v>
      </c>
      <c r="BS85">
        <v>0.61</v>
      </c>
      <c r="BT85">
        <v>0</v>
      </c>
      <c r="BU85">
        <v>0</v>
      </c>
    </row>
    <row r="86" spans="7:73">
      <c r="G86" t="s">
        <v>128</v>
      </c>
      <c r="H86" s="115">
        <v>501.64000000000004</v>
      </c>
      <c r="I86" s="88">
        <v>263.87</v>
      </c>
      <c r="J86" s="88">
        <v>368.65999999999997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0.52</v>
      </c>
      <c r="Z86">
        <v>0.98</v>
      </c>
      <c r="AA86">
        <v>0.97</v>
      </c>
      <c r="AB86">
        <v>0</v>
      </c>
      <c r="AC86">
        <v>0</v>
      </c>
      <c r="AD86">
        <v>0</v>
      </c>
      <c r="AE86">
        <v>49.88</v>
      </c>
      <c r="AF86">
        <v>0</v>
      </c>
      <c r="AG86">
        <v>137.28</v>
      </c>
      <c r="AH86">
        <v>25.08</v>
      </c>
      <c r="AI86">
        <v>0</v>
      </c>
      <c r="AJ86">
        <v>74.91</v>
      </c>
      <c r="AK86">
        <v>46.58</v>
      </c>
      <c r="AL86">
        <v>0</v>
      </c>
      <c r="AM86">
        <v>0</v>
      </c>
      <c r="AN86">
        <v>60.53</v>
      </c>
      <c r="AO86">
        <v>0</v>
      </c>
      <c r="AP86">
        <v>25.06</v>
      </c>
      <c r="AQ86">
        <v>24.94</v>
      </c>
      <c r="AR86">
        <v>0</v>
      </c>
      <c r="AS86">
        <v>16.850000000000001</v>
      </c>
      <c r="AT86">
        <v>0</v>
      </c>
      <c r="AU86">
        <v>0</v>
      </c>
      <c r="AV86">
        <v>100.08</v>
      </c>
      <c r="AW86">
        <v>21.86</v>
      </c>
      <c r="AX86">
        <v>54.51</v>
      </c>
      <c r="AY86">
        <v>14.53</v>
      </c>
      <c r="AZ86">
        <v>49.04</v>
      </c>
      <c r="BA86">
        <v>22.88</v>
      </c>
      <c r="BB86">
        <v>0</v>
      </c>
      <c r="BC86">
        <v>0</v>
      </c>
      <c r="BD86">
        <v>0</v>
      </c>
      <c r="BE86">
        <v>0</v>
      </c>
      <c r="BF86">
        <v>6.08</v>
      </c>
      <c r="BG86">
        <v>28.64</v>
      </c>
      <c r="BH86">
        <v>0.57999999999999996</v>
      </c>
      <c r="BI86">
        <v>1.02</v>
      </c>
      <c r="BJ86">
        <v>0.93</v>
      </c>
      <c r="BK86">
        <v>0.61</v>
      </c>
      <c r="BL86">
        <v>0</v>
      </c>
      <c r="BM86">
        <v>0.97</v>
      </c>
      <c r="BN86">
        <v>40.68</v>
      </c>
      <c r="BO86">
        <v>191.39</v>
      </c>
      <c r="BP86">
        <v>6.21</v>
      </c>
      <c r="BQ86">
        <v>48.42</v>
      </c>
      <c r="BR86">
        <v>81.349999999999994</v>
      </c>
      <c r="BS86">
        <v>0.61</v>
      </c>
      <c r="BT86">
        <v>0</v>
      </c>
      <c r="BU86">
        <v>0</v>
      </c>
    </row>
    <row r="87" spans="7:73">
      <c r="G87" t="s">
        <v>129</v>
      </c>
      <c r="H87" s="115">
        <v>519.85000000000014</v>
      </c>
      <c r="I87" s="88">
        <v>295.72999999999996</v>
      </c>
      <c r="J87" s="88">
        <v>368.65999999999997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0.52</v>
      </c>
      <c r="Z87">
        <v>0.98</v>
      </c>
      <c r="AA87">
        <v>0.97</v>
      </c>
      <c r="AB87">
        <v>0</v>
      </c>
      <c r="AC87">
        <v>0</v>
      </c>
      <c r="AD87">
        <v>0</v>
      </c>
      <c r="AE87">
        <v>49.88</v>
      </c>
      <c r="AF87">
        <v>0</v>
      </c>
      <c r="AG87">
        <v>137.28</v>
      </c>
      <c r="AH87">
        <v>25.08</v>
      </c>
      <c r="AI87">
        <v>0</v>
      </c>
      <c r="AJ87">
        <v>74.91</v>
      </c>
      <c r="AK87">
        <v>43.19</v>
      </c>
      <c r="AL87">
        <v>0</v>
      </c>
      <c r="AM87">
        <v>21.6</v>
      </c>
      <c r="AN87">
        <v>60.53</v>
      </c>
      <c r="AO87">
        <v>0</v>
      </c>
      <c r="AP87">
        <v>25.06</v>
      </c>
      <c r="AQ87">
        <v>24.94</v>
      </c>
      <c r="AR87">
        <v>0</v>
      </c>
      <c r="AS87">
        <v>16.850000000000001</v>
      </c>
      <c r="AT87">
        <v>0</v>
      </c>
      <c r="AU87">
        <v>0</v>
      </c>
      <c r="AV87">
        <v>100.08</v>
      </c>
      <c r="AW87">
        <v>21.86</v>
      </c>
      <c r="AX87">
        <v>71.84</v>
      </c>
      <c r="AY87">
        <v>14.53</v>
      </c>
      <c r="AZ87">
        <v>49.04</v>
      </c>
      <c r="BA87">
        <v>22.88</v>
      </c>
      <c r="BB87">
        <v>0</v>
      </c>
      <c r="BC87">
        <v>0</v>
      </c>
      <c r="BD87">
        <v>0</v>
      </c>
      <c r="BE87">
        <v>14.53</v>
      </c>
      <c r="BF87">
        <v>6.08</v>
      </c>
      <c r="BG87">
        <v>28.64</v>
      </c>
      <c r="BH87">
        <v>0.57999999999999996</v>
      </c>
      <c r="BI87">
        <v>1.02</v>
      </c>
      <c r="BJ87">
        <v>0.93</v>
      </c>
      <c r="BK87">
        <v>0.61</v>
      </c>
      <c r="BL87">
        <v>0</v>
      </c>
      <c r="BM87">
        <v>0.97</v>
      </c>
      <c r="BN87">
        <v>40.68</v>
      </c>
      <c r="BO87">
        <v>191.39</v>
      </c>
      <c r="BP87">
        <v>6.21</v>
      </c>
      <c r="BQ87">
        <v>48.42</v>
      </c>
      <c r="BR87">
        <v>81.349999999999994</v>
      </c>
      <c r="BS87">
        <v>0.61</v>
      </c>
      <c r="BT87">
        <v>0</v>
      </c>
      <c r="BU87">
        <v>0</v>
      </c>
    </row>
    <row r="88" spans="7:73">
      <c r="G88" t="s">
        <v>130</v>
      </c>
      <c r="H88" s="115">
        <v>519.85000000000014</v>
      </c>
      <c r="I88" s="88">
        <v>295.72999999999996</v>
      </c>
      <c r="J88" s="88">
        <v>368.65999999999997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0.52</v>
      </c>
      <c r="Z88">
        <v>0.98</v>
      </c>
      <c r="AA88">
        <v>0.97</v>
      </c>
      <c r="AB88">
        <v>0</v>
      </c>
      <c r="AC88">
        <v>0</v>
      </c>
      <c r="AD88">
        <v>0</v>
      </c>
      <c r="AE88">
        <v>49.88</v>
      </c>
      <c r="AF88">
        <v>0</v>
      </c>
      <c r="AG88">
        <v>137.28</v>
      </c>
      <c r="AH88">
        <v>25.08</v>
      </c>
      <c r="AI88">
        <v>0</v>
      </c>
      <c r="AJ88">
        <v>74.91</v>
      </c>
      <c r="AK88">
        <v>43.19</v>
      </c>
      <c r="AL88">
        <v>0</v>
      </c>
      <c r="AM88">
        <v>21.6</v>
      </c>
      <c r="AN88">
        <v>60.53</v>
      </c>
      <c r="AO88">
        <v>0</v>
      </c>
      <c r="AP88">
        <v>25.06</v>
      </c>
      <c r="AQ88">
        <v>24.94</v>
      </c>
      <c r="AR88">
        <v>0</v>
      </c>
      <c r="AS88">
        <v>16.850000000000001</v>
      </c>
      <c r="AT88">
        <v>0</v>
      </c>
      <c r="AU88">
        <v>0</v>
      </c>
      <c r="AV88">
        <v>100.08</v>
      </c>
      <c r="AW88">
        <v>21.86</v>
      </c>
      <c r="AX88">
        <v>71.84</v>
      </c>
      <c r="AY88">
        <v>14.53</v>
      </c>
      <c r="AZ88">
        <v>49.04</v>
      </c>
      <c r="BA88">
        <v>22.88</v>
      </c>
      <c r="BB88">
        <v>0</v>
      </c>
      <c r="BC88">
        <v>0</v>
      </c>
      <c r="BD88">
        <v>0</v>
      </c>
      <c r="BE88">
        <v>14.53</v>
      </c>
      <c r="BF88">
        <v>6.08</v>
      </c>
      <c r="BG88">
        <v>28.64</v>
      </c>
      <c r="BH88">
        <v>0.57999999999999996</v>
      </c>
      <c r="BI88">
        <v>1.02</v>
      </c>
      <c r="BJ88">
        <v>0.93</v>
      </c>
      <c r="BK88">
        <v>0.61</v>
      </c>
      <c r="BL88">
        <v>0</v>
      </c>
      <c r="BM88">
        <v>0.97</v>
      </c>
      <c r="BN88">
        <v>40.68</v>
      </c>
      <c r="BO88">
        <v>191.39</v>
      </c>
      <c r="BP88">
        <v>6.21</v>
      </c>
      <c r="BQ88">
        <v>48.42</v>
      </c>
      <c r="BR88">
        <v>81.349999999999994</v>
      </c>
      <c r="BS88">
        <v>0.61</v>
      </c>
      <c r="BT88">
        <v>0</v>
      </c>
      <c r="BU88">
        <v>0</v>
      </c>
    </row>
    <row r="89" spans="7:73">
      <c r="G89" t="s">
        <v>131</v>
      </c>
      <c r="H89" s="115">
        <v>519.85000000000014</v>
      </c>
      <c r="I89" s="88">
        <v>295.72999999999996</v>
      </c>
      <c r="J89" s="88">
        <v>368.65999999999997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0.52</v>
      </c>
      <c r="Z89">
        <v>0.98</v>
      </c>
      <c r="AA89">
        <v>0.97</v>
      </c>
      <c r="AB89">
        <v>0</v>
      </c>
      <c r="AC89">
        <v>0</v>
      </c>
      <c r="AD89">
        <v>0</v>
      </c>
      <c r="AE89">
        <v>49.88</v>
      </c>
      <c r="AF89">
        <v>0</v>
      </c>
      <c r="AG89">
        <v>137.28</v>
      </c>
      <c r="AH89">
        <v>25.08</v>
      </c>
      <c r="AI89">
        <v>0</v>
      </c>
      <c r="AJ89">
        <v>74.91</v>
      </c>
      <c r="AK89">
        <v>43.19</v>
      </c>
      <c r="AL89">
        <v>0</v>
      </c>
      <c r="AM89">
        <v>21.6</v>
      </c>
      <c r="AN89">
        <v>60.53</v>
      </c>
      <c r="AO89">
        <v>0</v>
      </c>
      <c r="AP89">
        <v>25.06</v>
      </c>
      <c r="AQ89">
        <v>24.94</v>
      </c>
      <c r="AR89">
        <v>0</v>
      </c>
      <c r="AS89">
        <v>16.850000000000001</v>
      </c>
      <c r="AT89">
        <v>0</v>
      </c>
      <c r="AU89">
        <v>0</v>
      </c>
      <c r="AV89">
        <v>100.08</v>
      </c>
      <c r="AW89">
        <v>21.86</v>
      </c>
      <c r="AX89">
        <v>71.84</v>
      </c>
      <c r="AY89">
        <v>14.53</v>
      </c>
      <c r="AZ89">
        <v>49.04</v>
      </c>
      <c r="BA89">
        <v>22.88</v>
      </c>
      <c r="BB89">
        <v>0</v>
      </c>
      <c r="BC89">
        <v>0</v>
      </c>
      <c r="BD89">
        <v>0</v>
      </c>
      <c r="BE89">
        <v>14.53</v>
      </c>
      <c r="BF89">
        <v>6.08</v>
      </c>
      <c r="BG89">
        <v>28.64</v>
      </c>
      <c r="BH89">
        <v>0.57999999999999996</v>
      </c>
      <c r="BI89">
        <v>1.02</v>
      </c>
      <c r="BJ89">
        <v>0.93</v>
      </c>
      <c r="BK89">
        <v>0.61</v>
      </c>
      <c r="BL89">
        <v>0</v>
      </c>
      <c r="BM89">
        <v>0.97</v>
      </c>
      <c r="BN89">
        <v>40.68</v>
      </c>
      <c r="BO89">
        <v>191.39</v>
      </c>
      <c r="BP89">
        <v>6.21</v>
      </c>
      <c r="BQ89">
        <v>48.42</v>
      </c>
      <c r="BR89">
        <v>81.349999999999994</v>
      </c>
      <c r="BS89">
        <v>0.61</v>
      </c>
      <c r="BT89">
        <v>0</v>
      </c>
      <c r="BU89">
        <v>0</v>
      </c>
    </row>
    <row r="90" spans="7:73">
      <c r="G90" t="s">
        <v>132</v>
      </c>
      <c r="H90" s="115">
        <v>519.85000000000014</v>
      </c>
      <c r="I90" s="88">
        <v>295.72999999999996</v>
      </c>
      <c r="J90" s="88">
        <v>368.65999999999997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0.52</v>
      </c>
      <c r="Z90">
        <v>0.98</v>
      </c>
      <c r="AA90">
        <v>0.97</v>
      </c>
      <c r="AB90">
        <v>0</v>
      </c>
      <c r="AC90">
        <v>0</v>
      </c>
      <c r="AD90">
        <v>0</v>
      </c>
      <c r="AE90">
        <v>49.88</v>
      </c>
      <c r="AF90">
        <v>0</v>
      </c>
      <c r="AG90">
        <v>137.28</v>
      </c>
      <c r="AH90">
        <v>25.08</v>
      </c>
      <c r="AI90">
        <v>0</v>
      </c>
      <c r="AJ90">
        <v>74.91</v>
      </c>
      <c r="AK90">
        <v>43.19</v>
      </c>
      <c r="AL90">
        <v>0</v>
      </c>
      <c r="AM90">
        <v>21.6</v>
      </c>
      <c r="AN90">
        <v>60.53</v>
      </c>
      <c r="AO90">
        <v>0</v>
      </c>
      <c r="AP90">
        <v>25.06</v>
      </c>
      <c r="AQ90">
        <v>24.94</v>
      </c>
      <c r="AR90">
        <v>0</v>
      </c>
      <c r="AS90">
        <v>16.850000000000001</v>
      </c>
      <c r="AT90">
        <v>0</v>
      </c>
      <c r="AU90">
        <v>0</v>
      </c>
      <c r="AV90">
        <v>100.08</v>
      </c>
      <c r="AW90">
        <v>21.86</v>
      </c>
      <c r="AX90">
        <v>71.84</v>
      </c>
      <c r="AY90">
        <v>14.53</v>
      </c>
      <c r="AZ90">
        <v>49.04</v>
      </c>
      <c r="BA90">
        <v>22.88</v>
      </c>
      <c r="BB90">
        <v>0</v>
      </c>
      <c r="BC90">
        <v>0</v>
      </c>
      <c r="BD90">
        <v>0</v>
      </c>
      <c r="BE90">
        <v>14.53</v>
      </c>
      <c r="BF90">
        <v>6.08</v>
      </c>
      <c r="BG90">
        <v>28.64</v>
      </c>
      <c r="BH90">
        <v>0.57999999999999996</v>
      </c>
      <c r="BI90">
        <v>1.02</v>
      </c>
      <c r="BJ90">
        <v>0.93</v>
      </c>
      <c r="BK90">
        <v>0.61</v>
      </c>
      <c r="BL90">
        <v>0</v>
      </c>
      <c r="BM90">
        <v>0.97</v>
      </c>
      <c r="BN90">
        <v>40.68</v>
      </c>
      <c r="BO90">
        <v>191.39</v>
      </c>
      <c r="BP90">
        <v>6.21</v>
      </c>
      <c r="BQ90">
        <v>48.42</v>
      </c>
      <c r="BR90">
        <v>81.349999999999994</v>
      </c>
      <c r="BS90">
        <v>0.61</v>
      </c>
      <c r="BT90">
        <v>0</v>
      </c>
      <c r="BU90">
        <v>0</v>
      </c>
    </row>
    <row r="91" spans="7:73">
      <c r="G91" t="s">
        <v>133</v>
      </c>
      <c r="H91" s="115">
        <v>1039.8499999999999</v>
      </c>
      <c r="I91" s="88">
        <v>339.31999999999994</v>
      </c>
      <c r="J91" s="88">
        <v>368.75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0.52</v>
      </c>
      <c r="Z91">
        <v>0.98</v>
      </c>
      <c r="AA91">
        <v>0.97</v>
      </c>
      <c r="AB91">
        <v>0</v>
      </c>
      <c r="AC91">
        <v>0</v>
      </c>
      <c r="AD91">
        <v>0</v>
      </c>
      <c r="AE91">
        <v>49.88</v>
      </c>
      <c r="AF91">
        <v>55.57</v>
      </c>
      <c r="AG91">
        <v>137.28</v>
      </c>
      <c r="AH91">
        <v>25.08</v>
      </c>
      <c r="AI91">
        <v>193.7</v>
      </c>
      <c r="AJ91">
        <v>74.91</v>
      </c>
      <c r="AK91">
        <v>43.19</v>
      </c>
      <c r="AL91">
        <v>145.28</v>
      </c>
      <c r="AM91">
        <v>21.6</v>
      </c>
      <c r="AN91">
        <v>60.53</v>
      </c>
      <c r="AO91">
        <v>50.27</v>
      </c>
      <c r="AP91">
        <v>25.06</v>
      </c>
      <c r="AQ91">
        <v>24.94</v>
      </c>
      <c r="AR91">
        <v>0</v>
      </c>
      <c r="AS91">
        <v>16.850000000000001</v>
      </c>
      <c r="AT91">
        <v>0</v>
      </c>
      <c r="AU91">
        <v>75.180000000000007</v>
      </c>
      <c r="AV91">
        <v>100.08</v>
      </c>
      <c r="AW91">
        <v>21.86</v>
      </c>
      <c r="AX91">
        <v>71.84</v>
      </c>
      <c r="AY91">
        <v>14.53</v>
      </c>
      <c r="AZ91">
        <v>49.04</v>
      </c>
      <c r="BA91">
        <v>22.88</v>
      </c>
      <c r="BB91">
        <v>0</v>
      </c>
      <c r="BC91">
        <v>25.06</v>
      </c>
      <c r="BD91">
        <v>18.53</v>
      </c>
      <c r="BE91">
        <v>14.53</v>
      </c>
      <c r="BF91">
        <v>6.08</v>
      </c>
      <c r="BG91">
        <v>28.64</v>
      </c>
      <c r="BH91">
        <v>0.57999999999999996</v>
      </c>
      <c r="BI91">
        <v>1.02</v>
      </c>
      <c r="BJ91">
        <v>0.93</v>
      </c>
      <c r="BK91">
        <v>0.61</v>
      </c>
      <c r="BL91">
        <v>0</v>
      </c>
      <c r="BM91">
        <v>0.97</v>
      </c>
      <c r="BN91">
        <v>40.68</v>
      </c>
      <c r="BO91">
        <v>191.39</v>
      </c>
      <c r="BP91">
        <v>6.3</v>
      </c>
      <c r="BQ91">
        <v>48.42</v>
      </c>
      <c r="BR91">
        <v>81.349999999999994</v>
      </c>
      <c r="BS91">
        <v>0.61</v>
      </c>
      <c r="BT91">
        <v>0</v>
      </c>
      <c r="BU91">
        <v>0</v>
      </c>
    </row>
    <row r="92" spans="7:73">
      <c r="G92" t="s">
        <v>134</v>
      </c>
      <c r="H92" s="115">
        <v>1136.6899999999998</v>
      </c>
      <c r="I92" s="88">
        <v>339.31999999999994</v>
      </c>
      <c r="J92" s="88">
        <v>368.75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0.52</v>
      </c>
      <c r="Z92">
        <v>0.98</v>
      </c>
      <c r="AA92">
        <v>0.97</v>
      </c>
      <c r="AB92">
        <v>0</v>
      </c>
      <c r="AC92">
        <v>0</v>
      </c>
      <c r="AD92">
        <v>0</v>
      </c>
      <c r="AE92">
        <v>49.88</v>
      </c>
      <c r="AF92">
        <v>55.57</v>
      </c>
      <c r="AG92">
        <v>137.28</v>
      </c>
      <c r="AH92">
        <v>25.08</v>
      </c>
      <c r="AI92">
        <v>193.7</v>
      </c>
      <c r="AJ92">
        <v>74.91</v>
      </c>
      <c r="AK92">
        <v>43.19</v>
      </c>
      <c r="AL92">
        <v>242.12</v>
      </c>
      <c r="AM92">
        <v>21.6</v>
      </c>
      <c r="AN92">
        <v>60.53</v>
      </c>
      <c r="AO92">
        <v>50.27</v>
      </c>
      <c r="AP92">
        <v>25.06</v>
      </c>
      <c r="AQ92">
        <v>24.94</v>
      </c>
      <c r="AR92">
        <v>0</v>
      </c>
      <c r="AS92">
        <v>16.850000000000001</v>
      </c>
      <c r="AT92">
        <v>0</v>
      </c>
      <c r="AU92">
        <v>75.180000000000007</v>
      </c>
      <c r="AV92">
        <v>100.08</v>
      </c>
      <c r="AW92">
        <v>21.86</v>
      </c>
      <c r="AX92">
        <v>71.84</v>
      </c>
      <c r="AY92">
        <v>14.53</v>
      </c>
      <c r="AZ92">
        <v>49.04</v>
      </c>
      <c r="BA92">
        <v>22.88</v>
      </c>
      <c r="BB92">
        <v>0</v>
      </c>
      <c r="BC92">
        <v>25.06</v>
      </c>
      <c r="BD92">
        <v>18.53</v>
      </c>
      <c r="BE92">
        <v>14.53</v>
      </c>
      <c r="BF92">
        <v>6.08</v>
      </c>
      <c r="BG92">
        <v>28.64</v>
      </c>
      <c r="BH92">
        <v>0.57999999999999996</v>
      </c>
      <c r="BI92">
        <v>1.02</v>
      </c>
      <c r="BJ92">
        <v>0.93</v>
      </c>
      <c r="BK92">
        <v>0.61</v>
      </c>
      <c r="BL92">
        <v>0</v>
      </c>
      <c r="BM92">
        <v>0.97</v>
      </c>
      <c r="BN92">
        <v>40.68</v>
      </c>
      <c r="BO92">
        <v>191.39</v>
      </c>
      <c r="BP92">
        <v>6.3</v>
      </c>
      <c r="BQ92">
        <v>48.42</v>
      </c>
      <c r="BR92">
        <v>81.349999999999994</v>
      </c>
      <c r="BS92">
        <v>0.61</v>
      </c>
      <c r="BT92">
        <v>0</v>
      </c>
      <c r="BU92">
        <v>0</v>
      </c>
    </row>
    <row r="93" spans="7:73">
      <c r="G93" t="s">
        <v>135</v>
      </c>
      <c r="H93" s="115">
        <v>1233.5399999999997</v>
      </c>
      <c r="I93" s="88">
        <v>339.31999999999994</v>
      </c>
      <c r="J93" s="88">
        <v>368.75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0.52</v>
      </c>
      <c r="Z93">
        <v>0.98</v>
      </c>
      <c r="AA93">
        <v>0.97</v>
      </c>
      <c r="AB93">
        <v>0</v>
      </c>
      <c r="AC93">
        <v>96.85</v>
      </c>
      <c r="AD93">
        <v>0</v>
      </c>
      <c r="AE93">
        <v>49.88</v>
      </c>
      <c r="AF93">
        <v>55.57</v>
      </c>
      <c r="AG93">
        <v>137.28</v>
      </c>
      <c r="AH93">
        <v>25.08</v>
      </c>
      <c r="AI93">
        <v>193.7</v>
      </c>
      <c r="AJ93">
        <v>74.91</v>
      </c>
      <c r="AK93">
        <v>43.19</v>
      </c>
      <c r="AL93">
        <v>242.12</v>
      </c>
      <c r="AM93">
        <v>21.6</v>
      </c>
      <c r="AN93">
        <v>60.53</v>
      </c>
      <c r="AO93">
        <v>50.27</v>
      </c>
      <c r="AP93">
        <v>25.06</v>
      </c>
      <c r="AQ93">
        <v>24.94</v>
      </c>
      <c r="AR93">
        <v>0</v>
      </c>
      <c r="AS93">
        <v>16.850000000000001</v>
      </c>
      <c r="AT93">
        <v>0</v>
      </c>
      <c r="AU93">
        <v>75.180000000000007</v>
      </c>
      <c r="AV93">
        <v>100.08</v>
      </c>
      <c r="AW93">
        <v>21.86</v>
      </c>
      <c r="AX93">
        <v>71.84</v>
      </c>
      <c r="AY93">
        <v>14.53</v>
      </c>
      <c r="AZ93">
        <v>49.04</v>
      </c>
      <c r="BA93">
        <v>22.88</v>
      </c>
      <c r="BB93">
        <v>0</v>
      </c>
      <c r="BC93">
        <v>25.06</v>
      </c>
      <c r="BD93">
        <v>18.53</v>
      </c>
      <c r="BE93">
        <v>14.53</v>
      </c>
      <c r="BF93">
        <v>6.08</v>
      </c>
      <c r="BG93">
        <v>28.64</v>
      </c>
      <c r="BH93">
        <v>0.57999999999999996</v>
      </c>
      <c r="BI93">
        <v>1.02</v>
      </c>
      <c r="BJ93">
        <v>0.93</v>
      </c>
      <c r="BK93">
        <v>0.61</v>
      </c>
      <c r="BL93">
        <v>0</v>
      </c>
      <c r="BM93">
        <v>0.97</v>
      </c>
      <c r="BN93">
        <v>40.68</v>
      </c>
      <c r="BO93">
        <v>191.39</v>
      </c>
      <c r="BP93">
        <v>6.3</v>
      </c>
      <c r="BQ93">
        <v>48.42</v>
      </c>
      <c r="BR93">
        <v>81.349999999999994</v>
      </c>
      <c r="BS93">
        <v>0.61</v>
      </c>
      <c r="BT93">
        <v>0</v>
      </c>
      <c r="BU93">
        <v>0</v>
      </c>
    </row>
    <row r="94" spans="7:73">
      <c r="G94" t="s">
        <v>136</v>
      </c>
      <c r="H94" s="115">
        <v>1281.9699999999998</v>
      </c>
      <c r="I94" s="88">
        <v>339.31999999999994</v>
      </c>
      <c r="J94" s="88">
        <v>368.75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0.52</v>
      </c>
      <c r="Z94">
        <v>0.98</v>
      </c>
      <c r="AA94">
        <v>0.97</v>
      </c>
      <c r="AB94">
        <v>0</v>
      </c>
      <c r="AC94">
        <v>96.85</v>
      </c>
      <c r="AD94">
        <v>0</v>
      </c>
      <c r="AE94">
        <v>49.88</v>
      </c>
      <c r="AF94">
        <v>55.57</v>
      </c>
      <c r="AG94">
        <v>137.28</v>
      </c>
      <c r="AH94">
        <v>25.08</v>
      </c>
      <c r="AI94">
        <v>193.7</v>
      </c>
      <c r="AJ94">
        <v>74.91</v>
      </c>
      <c r="AK94">
        <v>43.19</v>
      </c>
      <c r="AL94">
        <v>290.55</v>
      </c>
      <c r="AM94">
        <v>21.6</v>
      </c>
      <c r="AN94">
        <v>60.53</v>
      </c>
      <c r="AO94">
        <v>50.27</v>
      </c>
      <c r="AP94">
        <v>25.06</v>
      </c>
      <c r="AQ94">
        <v>24.94</v>
      </c>
      <c r="AR94">
        <v>0</v>
      </c>
      <c r="AS94">
        <v>16.850000000000001</v>
      </c>
      <c r="AT94">
        <v>0</v>
      </c>
      <c r="AU94">
        <v>75.180000000000007</v>
      </c>
      <c r="AV94">
        <v>100.08</v>
      </c>
      <c r="AW94">
        <v>21.86</v>
      </c>
      <c r="AX94">
        <v>71.84</v>
      </c>
      <c r="AY94">
        <v>14.53</v>
      </c>
      <c r="AZ94">
        <v>49.04</v>
      </c>
      <c r="BA94">
        <v>22.88</v>
      </c>
      <c r="BB94">
        <v>0</v>
      </c>
      <c r="BC94">
        <v>25.06</v>
      </c>
      <c r="BD94">
        <v>18.53</v>
      </c>
      <c r="BE94">
        <v>14.53</v>
      </c>
      <c r="BF94">
        <v>6.08</v>
      </c>
      <c r="BG94">
        <v>28.64</v>
      </c>
      <c r="BH94">
        <v>0.57999999999999996</v>
      </c>
      <c r="BI94">
        <v>1.02</v>
      </c>
      <c r="BJ94">
        <v>0.93</v>
      </c>
      <c r="BK94">
        <v>0.61</v>
      </c>
      <c r="BL94">
        <v>0</v>
      </c>
      <c r="BM94">
        <v>0.97</v>
      </c>
      <c r="BN94">
        <v>40.68</v>
      </c>
      <c r="BO94">
        <v>191.39</v>
      </c>
      <c r="BP94">
        <v>6.3</v>
      </c>
      <c r="BQ94">
        <v>48.42</v>
      </c>
      <c r="BR94">
        <v>81.349999999999994</v>
      </c>
      <c r="BS94">
        <v>0.61</v>
      </c>
      <c r="BT94">
        <v>0</v>
      </c>
      <c r="BU94">
        <v>0</v>
      </c>
    </row>
    <row r="95" spans="7:73">
      <c r="G95" t="s">
        <v>137</v>
      </c>
      <c r="H95" s="115">
        <v>1353.1299999999997</v>
      </c>
      <c r="I95" s="88">
        <v>416.76</v>
      </c>
      <c r="J95" s="88">
        <v>368.83999999999992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0.52</v>
      </c>
      <c r="Z95">
        <v>0.98</v>
      </c>
      <c r="AA95">
        <v>0.93</v>
      </c>
      <c r="AB95">
        <v>0</v>
      </c>
      <c r="AC95">
        <v>96.85</v>
      </c>
      <c r="AD95">
        <v>0</v>
      </c>
      <c r="AE95">
        <v>49.88</v>
      </c>
      <c r="AF95">
        <v>55.57</v>
      </c>
      <c r="AG95">
        <v>137.28</v>
      </c>
      <c r="AH95">
        <v>25.08</v>
      </c>
      <c r="AI95">
        <v>193.7</v>
      </c>
      <c r="AJ95">
        <v>74.91</v>
      </c>
      <c r="AK95">
        <v>43.19</v>
      </c>
      <c r="AL95">
        <v>242.12</v>
      </c>
      <c r="AM95">
        <v>21.6</v>
      </c>
      <c r="AN95">
        <v>60.53</v>
      </c>
      <c r="AO95">
        <v>50.27</v>
      </c>
      <c r="AP95">
        <v>25.06</v>
      </c>
      <c r="AQ95">
        <v>24.94</v>
      </c>
      <c r="AR95">
        <v>119.59</v>
      </c>
      <c r="AS95">
        <v>16.850000000000001</v>
      </c>
      <c r="AT95">
        <v>0</v>
      </c>
      <c r="AU95">
        <v>75.180000000000007</v>
      </c>
      <c r="AV95">
        <v>100.08</v>
      </c>
      <c r="AW95">
        <v>21.86</v>
      </c>
      <c r="AX95">
        <v>71.84</v>
      </c>
      <c r="AY95">
        <v>14.53</v>
      </c>
      <c r="AZ95">
        <v>49.04</v>
      </c>
      <c r="BA95">
        <v>22.88</v>
      </c>
      <c r="BB95">
        <v>77.48</v>
      </c>
      <c r="BC95">
        <v>25.06</v>
      </c>
      <c r="BD95">
        <v>18.53</v>
      </c>
      <c r="BE95">
        <v>14.53</v>
      </c>
      <c r="BF95">
        <v>6.08</v>
      </c>
      <c r="BG95">
        <v>28.64</v>
      </c>
      <c r="BH95">
        <v>0.57999999999999996</v>
      </c>
      <c r="BI95">
        <v>1.02</v>
      </c>
      <c r="BJ95">
        <v>0.93</v>
      </c>
      <c r="BK95">
        <v>0.61</v>
      </c>
      <c r="BL95">
        <v>0</v>
      </c>
      <c r="BM95">
        <v>0.97</v>
      </c>
      <c r="BN95">
        <v>40.68</v>
      </c>
      <c r="BO95">
        <v>191.39</v>
      </c>
      <c r="BP95">
        <v>6.39</v>
      </c>
      <c r="BQ95">
        <v>48.42</v>
      </c>
      <c r="BR95">
        <v>81.349999999999994</v>
      </c>
      <c r="BS95">
        <v>0.61</v>
      </c>
      <c r="BT95">
        <v>0</v>
      </c>
      <c r="BU95">
        <v>0</v>
      </c>
    </row>
    <row r="96" spans="7:73">
      <c r="G96" t="s">
        <v>138</v>
      </c>
      <c r="H96" s="115">
        <v>1353.1299999999997</v>
      </c>
      <c r="I96" s="88">
        <v>416.76</v>
      </c>
      <c r="J96" s="88">
        <v>368.83999999999992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0.52</v>
      </c>
      <c r="Z96">
        <v>0.98</v>
      </c>
      <c r="AA96">
        <v>0.93</v>
      </c>
      <c r="AB96">
        <v>0</v>
      </c>
      <c r="AC96">
        <v>96.85</v>
      </c>
      <c r="AD96">
        <v>0</v>
      </c>
      <c r="AE96">
        <v>49.88</v>
      </c>
      <c r="AF96">
        <v>55.57</v>
      </c>
      <c r="AG96">
        <v>137.28</v>
      </c>
      <c r="AH96">
        <v>25.08</v>
      </c>
      <c r="AI96">
        <v>193.7</v>
      </c>
      <c r="AJ96">
        <v>74.91</v>
      </c>
      <c r="AK96">
        <v>43.19</v>
      </c>
      <c r="AL96">
        <v>242.12</v>
      </c>
      <c r="AM96">
        <v>21.6</v>
      </c>
      <c r="AN96">
        <v>60.53</v>
      </c>
      <c r="AO96">
        <v>50.27</v>
      </c>
      <c r="AP96">
        <v>25.06</v>
      </c>
      <c r="AQ96">
        <v>24.94</v>
      </c>
      <c r="AR96">
        <v>119.59</v>
      </c>
      <c r="AS96">
        <v>16.850000000000001</v>
      </c>
      <c r="AT96">
        <v>0</v>
      </c>
      <c r="AU96">
        <v>75.180000000000007</v>
      </c>
      <c r="AV96">
        <v>100.08</v>
      </c>
      <c r="AW96">
        <v>21.86</v>
      </c>
      <c r="AX96">
        <v>71.84</v>
      </c>
      <c r="AY96">
        <v>14.53</v>
      </c>
      <c r="AZ96">
        <v>49.04</v>
      </c>
      <c r="BA96">
        <v>22.88</v>
      </c>
      <c r="BB96">
        <v>77.48</v>
      </c>
      <c r="BC96">
        <v>25.06</v>
      </c>
      <c r="BD96">
        <v>18.53</v>
      </c>
      <c r="BE96">
        <v>14.53</v>
      </c>
      <c r="BF96">
        <v>6.08</v>
      </c>
      <c r="BG96">
        <v>28.64</v>
      </c>
      <c r="BH96">
        <v>0.57999999999999996</v>
      </c>
      <c r="BI96">
        <v>1.02</v>
      </c>
      <c r="BJ96">
        <v>0.93</v>
      </c>
      <c r="BK96">
        <v>0.61</v>
      </c>
      <c r="BL96">
        <v>0</v>
      </c>
      <c r="BM96">
        <v>0.97</v>
      </c>
      <c r="BN96">
        <v>40.68</v>
      </c>
      <c r="BO96">
        <v>191.39</v>
      </c>
      <c r="BP96">
        <v>6.39</v>
      </c>
      <c r="BQ96">
        <v>48.42</v>
      </c>
      <c r="BR96">
        <v>81.349999999999994</v>
      </c>
      <c r="BS96">
        <v>0.61</v>
      </c>
      <c r="BT96">
        <v>0</v>
      </c>
      <c r="BU96">
        <v>0</v>
      </c>
    </row>
    <row r="97" spans="1:133">
      <c r="G97" t="s">
        <v>139</v>
      </c>
      <c r="H97" s="115">
        <v>1353.1299999999997</v>
      </c>
      <c r="I97" s="88">
        <v>416.76</v>
      </c>
      <c r="J97" s="88">
        <v>368.83999999999992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0.52</v>
      </c>
      <c r="Z97">
        <v>0.98</v>
      </c>
      <c r="AA97">
        <v>0.93</v>
      </c>
      <c r="AB97">
        <v>0</v>
      </c>
      <c r="AC97">
        <v>96.85</v>
      </c>
      <c r="AD97">
        <v>0</v>
      </c>
      <c r="AE97">
        <v>49.88</v>
      </c>
      <c r="AF97">
        <v>55.57</v>
      </c>
      <c r="AG97">
        <v>137.28</v>
      </c>
      <c r="AH97">
        <v>25.08</v>
      </c>
      <c r="AI97">
        <v>193.7</v>
      </c>
      <c r="AJ97">
        <v>74.91</v>
      </c>
      <c r="AK97">
        <v>43.19</v>
      </c>
      <c r="AL97">
        <v>242.12</v>
      </c>
      <c r="AM97">
        <v>21.6</v>
      </c>
      <c r="AN97">
        <v>60.53</v>
      </c>
      <c r="AO97">
        <v>50.27</v>
      </c>
      <c r="AP97">
        <v>25.06</v>
      </c>
      <c r="AQ97">
        <v>24.94</v>
      </c>
      <c r="AR97">
        <v>119.59</v>
      </c>
      <c r="AS97">
        <v>16.850000000000001</v>
      </c>
      <c r="AT97">
        <v>0</v>
      </c>
      <c r="AU97">
        <v>75.180000000000007</v>
      </c>
      <c r="AV97">
        <v>100.08</v>
      </c>
      <c r="AW97">
        <v>21.86</v>
      </c>
      <c r="AX97">
        <v>71.84</v>
      </c>
      <c r="AY97">
        <v>14.53</v>
      </c>
      <c r="AZ97">
        <v>49.04</v>
      </c>
      <c r="BA97">
        <v>22.88</v>
      </c>
      <c r="BB97">
        <v>77.48</v>
      </c>
      <c r="BC97">
        <v>25.06</v>
      </c>
      <c r="BD97">
        <v>18.53</v>
      </c>
      <c r="BE97">
        <v>14.53</v>
      </c>
      <c r="BF97">
        <v>6.08</v>
      </c>
      <c r="BG97">
        <v>28.64</v>
      </c>
      <c r="BH97">
        <v>0.57999999999999996</v>
      </c>
      <c r="BI97">
        <v>1.02</v>
      </c>
      <c r="BJ97">
        <v>0.93</v>
      </c>
      <c r="BK97">
        <v>0.61</v>
      </c>
      <c r="BL97">
        <v>0</v>
      </c>
      <c r="BM97">
        <v>0.97</v>
      </c>
      <c r="BN97">
        <v>40.68</v>
      </c>
      <c r="BO97">
        <v>191.39</v>
      </c>
      <c r="BP97">
        <v>6.39</v>
      </c>
      <c r="BQ97">
        <v>48.42</v>
      </c>
      <c r="BR97">
        <v>81.349999999999994</v>
      </c>
      <c r="BS97">
        <v>0.61</v>
      </c>
      <c r="BT97">
        <v>0</v>
      </c>
      <c r="BU97">
        <v>0</v>
      </c>
    </row>
    <row r="98" spans="1:133">
      <c r="G98" t="s">
        <v>140</v>
      </c>
      <c r="H98" s="115">
        <v>1353.1299999999997</v>
      </c>
      <c r="I98" s="88">
        <v>416.76</v>
      </c>
      <c r="J98" s="88">
        <v>368.83999999999992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0.52</v>
      </c>
      <c r="Z98">
        <v>0.98</v>
      </c>
      <c r="AA98">
        <v>0.93</v>
      </c>
      <c r="AB98">
        <v>0</v>
      </c>
      <c r="AC98">
        <v>96.85</v>
      </c>
      <c r="AD98">
        <v>0</v>
      </c>
      <c r="AE98">
        <v>49.88</v>
      </c>
      <c r="AF98">
        <v>55.57</v>
      </c>
      <c r="AG98">
        <v>137.28</v>
      </c>
      <c r="AH98">
        <v>25.08</v>
      </c>
      <c r="AI98">
        <v>193.7</v>
      </c>
      <c r="AJ98">
        <v>74.91</v>
      </c>
      <c r="AK98">
        <v>43.19</v>
      </c>
      <c r="AL98">
        <v>242.12</v>
      </c>
      <c r="AM98">
        <v>21.6</v>
      </c>
      <c r="AN98">
        <v>60.53</v>
      </c>
      <c r="AO98">
        <v>50.27</v>
      </c>
      <c r="AP98">
        <v>25.06</v>
      </c>
      <c r="AQ98">
        <v>24.94</v>
      </c>
      <c r="AR98">
        <v>119.59</v>
      </c>
      <c r="AS98">
        <v>16.850000000000001</v>
      </c>
      <c r="AT98">
        <v>0</v>
      </c>
      <c r="AU98">
        <v>75.180000000000007</v>
      </c>
      <c r="AV98">
        <v>100.08</v>
      </c>
      <c r="AW98">
        <v>21.86</v>
      </c>
      <c r="AX98">
        <v>71.84</v>
      </c>
      <c r="AY98">
        <v>14.53</v>
      </c>
      <c r="AZ98">
        <v>49.04</v>
      </c>
      <c r="BA98">
        <v>22.88</v>
      </c>
      <c r="BB98">
        <v>77.48</v>
      </c>
      <c r="BC98">
        <v>25.06</v>
      </c>
      <c r="BD98">
        <v>18.53</v>
      </c>
      <c r="BE98">
        <v>14.53</v>
      </c>
      <c r="BF98">
        <v>6.08</v>
      </c>
      <c r="BG98">
        <v>28.64</v>
      </c>
      <c r="BH98">
        <v>0.57999999999999996</v>
      </c>
      <c r="BI98">
        <v>1.02</v>
      </c>
      <c r="BJ98">
        <v>0.93</v>
      </c>
      <c r="BK98">
        <v>0.61</v>
      </c>
      <c r="BL98">
        <v>0</v>
      </c>
      <c r="BM98">
        <v>0.97</v>
      </c>
      <c r="BN98">
        <v>40.68</v>
      </c>
      <c r="BO98">
        <v>191.39</v>
      </c>
      <c r="BP98">
        <v>6.39</v>
      </c>
      <c r="BQ98">
        <v>48.42</v>
      </c>
      <c r="BR98">
        <v>81.349999999999994</v>
      </c>
      <c r="BS98">
        <v>0.61</v>
      </c>
      <c r="BT98">
        <v>0</v>
      </c>
      <c r="BU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20.789432500000011</v>
      </c>
      <c r="I99" s="111">
        <f t="shared" ref="I99:BU99" si="1">SUM(I3:I98)/4000</f>
        <v>7.191077499999996</v>
      </c>
      <c r="J99" s="111">
        <f t="shared" si="1"/>
        <v>8.8442599999999914</v>
      </c>
      <c r="K99" s="111">
        <f t="shared" si="1"/>
        <v>0.19761000000000017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1.9359999999999968E-2</v>
      </c>
      <c r="X99">
        <f t="shared" si="1"/>
        <v>9.5999999999999818E-3</v>
      </c>
      <c r="Y99">
        <f t="shared" si="1"/>
        <v>1.2480000000000022E-2</v>
      </c>
      <c r="Z99">
        <f t="shared" si="1"/>
        <v>2.3520000000000006E-2</v>
      </c>
      <c r="AA99">
        <f t="shared" si="1"/>
        <v>2.2359999999999988E-2</v>
      </c>
      <c r="AB99">
        <f t="shared" si="1"/>
        <v>0</v>
      </c>
      <c r="AC99">
        <f t="shared" si="1"/>
        <v>0.14527500000000002</v>
      </c>
      <c r="AD99">
        <f t="shared" si="1"/>
        <v>0.29636999999999997</v>
      </c>
      <c r="AE99">
        <f t="shared" si="1"/>
        <v>1.197120000000002</v>
      </c>
      <c r="AF99">
        <f t="shared" si="1"/>
        <v>0.4445599999999999</v>
      </c>
      <c r="AG99">
        <f t="shared" si="1"/>
        <v>3.2947200000000048</v>
      </c>
      <c r="AH99">
        <f t="shared" si="1"/>
        <v>0.60191999999999912</v>
      </c>
      <c r="AI99">
        <f t="shared" si="1"/>
        <v>4.2614000000000072</v>
      </c>
      <c r="AJ99">
        <f t="shared" si="1"/>
        <v>1.7978399999999979</v>
      </c>
      <c r="AK99">
        <f t="shared" si="1"/>
        <v>0.88478000000000057</v>
      </c>
      <c r="AL99">
        <f t="shared" si="1"/>
        <v>1.0285374999999997</v>
      </c>
      <c r="AM99">
        <f t="shared" si="1"/>
        <v>0.11193000000000006</v>
      </c>
      <c r="AN99">
        <f t="shared" si="1"/>
        <v>2.3398400000000028</v>
      </c>
      <c r="AO99">
        <f t="shared" si="1"/>
        <v>0.27631999999999995</v>
      </c>
      <c r="AP99">
        <f t="shared" si="1"/>
        <v>0.60143999999999909</v>
      </c>
      <c r="AQ99">
        <f t="shared" si="1"/>
        <v>0.59856000000000098</v>
      </c>
      <c r="AR99">
        <f t="shared" si="1"/>
        <v>0.59794999999999998</v>
      </c>
      <c r="AS99">
        <f t="shared" si="1"/>
        <v>0.40439999999999943</v>
      </c>
      <c r="AT99">
        <f t="shared" si="1"/>
        <v>7.4880000000000016E-2</v>
      </c>
      <c r="AU99">
        <f t="shared" si="1"/>
        <v>0.6014400000000002</v>
      </c>
      <c r="AV99">
        <f t="shared" si="1"/>
        <v>2.4019199999999987</v>
      </c>
      <c r="AW99">
        <f t="shared" si="1"/>
        <v>0.52463999999999911</v>
      </c>
      <c r="AX99">
        <f t="shared" si="1"/>
        <v>1.4122200000000031</v>
      </c>
      <c r="AY99">
        <f t="shared" si="1"/>
        <v>0.34871999999999947</v>
      </c>
      <c r="AZ99">
        <f t="shared" si="1"/>
        <v>1.1769599999999993</v>
      </c>
      <c r="BA99">
        <f t="shared" si="1"/>
        <v>0.54912000000000138</v>
      </c>
      <c r="BB99">
        <f t="shared" si="1"/>
        <v>0.15496000000000001</v>
      </c>
      <c r="BC99">
        <f t="shared" si="1"/>
        <v>0.20047999999999985</v>
      </c>
      <c r="BD99">
        <f t="shared" si="1"/>
        <v>0.1482399999999999</v>
      </c>
      <c r="BE99">
        <f t="shared" si="1"/>
        <v>0.13076999999999986</v>
      </c>
      <c r="BF99">
        <f t="shared" si="1"/>
        <v>0.12148</v>
      </c>
      <c r="BG99">
        <f t="shared" si="1"/>
        <v>0.68735999999999997</v>
      </c>
      <c r="BH99">
        <f t="shared" si="1"/>
        <v>1.3239999999999976E-2</v>
      </c>
      <c r="BI99">
        <f t="shared" si="1"/>
        <v>2.4479999999999991E-2</v>
      </c>
      <c r="BJ99">
        <f t="shared" si="1"/>
        <v>2.2800000000000015E-2</v>
      </c>
      <c r="BK99">
        <f t="shared" si="1"/>
        <v>1.463999999999999E-2</v>
      </c>
      <c r="BL99">
        <f t="shared" si="1"/>
        <v>0.17433000000000001</v>
      </c>
      <c r="BM99">
        <f t="shared" si="1"/>
        <v>2.3279999999999981E-2</v>
      </c>
      <c r="BN99">
        <f t="shared" si="1"/>
        <v>0.9763199999999983</v>
      </c>
      <c r="BO99">
        <f t="shared" si="1"/>
        <v>4.5933599999999934</v>
      </c>
      <c r="BP99">
        <f t="shared" si="1"/>
        <v>0.14545999999999992</v>
      </c>
      <c r="BQ99">
        <f t="shared" si="1"/>
        <v>1.1620800000000013</v>
      </c>
      <c r="BR99">
        <f t="shared" si="1"/>
        <v>1.9524000000000032</v>
      </c>
      <c r="BS99">
        <f t="shared" si="1"/>
        <v>1.421999999999999E-2</v>
      </c>
      <c r="BT99">
        <f t="shared" si="1"/>
        <v>0.28160999999999997</v>
      </c>
      <c r="BU99">
        <f t="shared" si="1"/>
        <v>0.12068749999999999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2022-06-24T08:20:01Z</dcterms:modified>
</cp:coreProperties>
</file>